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1355" windowHeight="9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6" i="1" l="1"/>
  <c r="M26" i="1" s="1"/>
  <c r="F28" i="1"/>
  <c r="M28" i="1" s="1"/>
  <c r="M13" i="1"/>
  <c r="M14" i="1"/>
  <c r="M15" i="1"/>
  <c r="M16" i="1"/>
  <c r="M17" i="1"/>
  <c r="M18" i="1"/>
  <c r="M19" i="1"/>
  <c r="M20" i="1"/>
  <c r="M21" i="1"/>
  <c r="F27" i="1"/>
  <c r="M39" i="1" l="1"/>
  <c r="M30" i="1"/>
  <c r="M23" i="1"/>
  <c r="J41" i="1" s="1"/>
  <c r="J42" i="1" l="1"/>
  <c r="J43" i="1" s="1"/>
  <c r="F46" i="1" s="1"/>
  <c r="F50" i="1" s="1"/>
</calcChain>
</file>

<file path=xl/sharedStrings.xml><?xml version="1.0" encoding="utf-8"?>
<sst xmlns="http://schemas.openxmlformats.org/spreadsheetml/2006/main" count="133" uniqueCount="53">
  <si>
    <t>MATERIALS</t>
  </si>
  <si>
    <t>$</t>
  </si>
  <si>
    <t>each X</t>
  </si>
  <si>
    <t>1-100 - DESIGN</t>
  </si>
  <si>
    <t>2-100 - FIELD ROUGH &amp; TEST</t>
  </si>
  <si>
    <t>Hours</t>
  </si>
  <si>
    <t>@</t>
  </si>
  <si>
    <t>=</t>
  </si>
  <si>
    <t>3-100 - FIELD UNDERGROUND</t>
  </si>
  <si>
    <t>5-100 - SUPERVISION</t>
  </si>
  <si>
    <t>4-100 - FIELD FINISH</t>
  </si>
  <si>
    <t>6-100 - FIELD TRAVEL</t>
  </si>
  <si>
    <t>7-100 - DELIVERY</t>
  </si>
  <si>
    <t>7-200 - LINES</t>
  </si>
  <si>
    <t>7-300 - MAINS</t>
  </si>
  <si>
    <t>7-400 - RANDOM</t>
  </si>
  <si>
    <t>7-500 - MISCELLANEOUS</t>
  </si>
  <si>
    <t>HEADS</t>
  </si>
  <si>
    <t>LABOR</t>
  </si>
  <si>
    <t>JOB COSTS</t>
  </si>
  <si>
    <t>PERMITS</t>
  </si>
  <si>
    <t>TOTAL CONTRACT AMOUNT</t>
  </si>
  <si>
    <t>ALT/CHANGE ORDER</t>
  </si>
  <si>
    <t>TOTAL</t>
  </si>
  <si>
    <t>JOB #:</t>
  </si>
  <si>
    <t>DATE/ENTRY:</t>
  </si>
  <si>
    <t>PFH:  UNIT COST</t>
  </si>
  <si>
    <t>U.G.: UNIT COST</t>
  </si>
  <si>
    <t>%</t>
  </si>
  <si>
    <t xml:space="preserve">        LABOR MARKUP</t>
  </si>
  <si>
    <t xml:space="preserve">        OVERHEAD</t>
  </si>
  <si>
    <t xml:space="preserve">        TOTAL COSTS</t>
  </si>
  <si>
    <t xml:space="preserve">        OTHER COSTS</t>
  </si>
  <si>
    <t xml:space="preserve">   NET PROFIT</t>
  </si>
  <si>
    <t xml:space="preserve"> COMPUTER COSTING INPUT SHEET</t>
  </si>
  <si>
    <t>TOTAL LABOR</t>
  </si>
  <si>
    <t xml:space="preserve"> </t>
  </si>
  <si>
    <t>TOTAL MATERIAL</t>
  </si>
  <si>
    <t xml:space="preserve">   </t>
  </si>
  <si>
    <t>TOTAL JOB COSTS</t>
  </si>
  <si>
    <t xml:space="preserve">  CONTRACTOR:</t>
  </si>
  <si>
    <t>Units (Inc. Tax)</t>
  </si>
  <si>
    <t xml:space="preserve">Units </t>
  </si>
  <si>
    <t>(Inc. Tax)</t>
  </si>
  <si>
    <t>Units</t>
  </si>
  <si>
    <t>truck</t>
  </si>
  <si>
    <t>coring</t>
  </si>
  <si>
    <t>Lift</t>
  </si>
  <si>
    <t>Job Name:</t>
  </si>
  <si>
    <t>Fabrication</t>
  </si>
  <si>
    <t>Dry vlvs</t>
  </si>
  <si>
    <t>Fire Suppression Services</t>
  </si>
  <si>
    <t>Athletica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</si>
</sst>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>
    <font>
      <sz val="10"/>
      <name val="Arial"/>
    </font>
    <font>
      <sz val="9"/>
      <name val="Arial"/>
    </font>
    <font>
      <b/>
      <u/>
      <sz val="20"/>
      <name val="Letter Gothic"/>
      <family val="3"/>
    </font>
    <font>
      <sz val="10"/>
      <name val="Letter Gothic"/>
      <family val="3"/>
    </font>
    <font>
      <sz val="10"/>
      <name val="Courier New"/>
      <family val="3"/>
    </font>
    <font>
      <sz val="12"/>
      <name val="Courier New"/>
      <family val="3"/>
    </font>
    <font>
      <sz val="11"/>
      <name val="Courier New"/>
      <family val="3"/>
    </font>
    <font>
      <u/>
      <sz val="11"/>
      <name val="Courier New"/>
      <family val="3"/>
    </font>
    <font>
      <b/>
      <sz val="10"/>
      <name val="Courier New"/>
      <family val="3"/>
    </font>
    <font>
      <sz val="18"/>
      <name val="Courier New"/>
      <family val="3"/>
    </font>
    <font>
      <b/>
      <sz val="20"/>
      <name val="Courier New"/>
      <family val="3"/>
    </font>
    <font>
      <b/>
      <u/>
      <sz val="20"/>
      <name val="Courier New"/>
      <family val="3"/>
    </font>
    <font>
      <b/>
      <sz val="18"/>
      <name val="Courier New"/>
      <family val="3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0" fontId="4" fillId="0" borderId="2" xfId="0" applyFont="1" applyBorder="1"/>
    <xf numFmtId="0" fontId="7" fillId="0" borderId="0" xfId="0" applyFont="1"/>
    <xf numFmtId="0" fontId="6" fillId="0" borderId="2" xfId="0" applyFont="1" applyBorder="1"/>
    <xf numFmtId="0" fontId="8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2" fontId="4" fillId="0" borderId="1" xfId="0" applyNumberFormat="1" applyFont="1" applyBorder="1"/>
    <xf numFmtId="2" fontId="4" fillId="0" borderId="2" xfId="0" applyNumberFormat="1" applyFont="1" applyBorder="1"/>
    <xf numFmtId="2" fontId="4" fillId="0" borderId="0" xfId="0" applyNumberFormat="1" applyFont="1" applyBorder="1"/>
    <xf numFmtId="164" fontId="4" fillId="0" borderId="0" xfId="0" applyNumberFormat="1" applyFont="1" applyBorder="1"/>
    <xf numFmtId="164" fontId="4" fillId="0" borderId="2" xfId="0" applyNumberFormat="1" applyFont="1" applyBorder="1"/>
    <xf numFmtId="164" fontId="4" fillId="0" borderId="1" xfId="0" applyNumberFormat="1" applyFont="1" applyBorder="1"/>
    <xf numFmtId="4" fontId="4" fillId="0" borderId="1" xfId="0" applyNumberFormat="1" applyFont="1" applyBorder="1"/>
    <xf numFmtId="4" fontId="4" fillId="0" borderId="2" xfId="0" applyNumberFormat="1" applyFont="1" applyBorder="1"/>
    <xf numFmtId="4" fontId="4" fillId="0" borderId="0" xfId="0" applyNumberFormat="1" applyFont="1"/>
    <xf numFmtId="4" fontId="6" fillId="0" borderId="1" xfId="0" applyNumberFormat="1" applyFont="1" applyBorder="1"/>
    <xf numFmtId="4" fontId="4" fillId="0" borderId="0" xfId="0" applyNumberFormat="1" applyFont="1" applyBorder="1"/>
    <xf numFmtId="0" fontId="11" fillId="0" borderId="0" xfId="0" applyFont="1"/>
    <xf numFmtId="0" fontId="0" fillId="0" borderId="0" xfId="0" applyBorder="1"/>
    <xf numFmtId="0" fontId="6" fillId="0" borderId="0" xfId="0" applyFont="1" applyBorder="1"/>
    <xf numFmtId="2" fontId="6" fillId="0" borderId="1" xfId="0" applyNumberFormat="1" applyFont="1" applyBorder="1"/>
    <xf numFmtId="2" fontId="6" fillId="0" borderId="2" xfId="0" applyNumberFormat="1" applyFont="1" applyBorder="1"/>
    <xf numFmtId="0" fontId="5" fillId="0" borderId="3" xfId="0" applyFont="1" applyBorder="1"/>
    <xf numFmtId="0" fontId="6" fillId="0" borderId="3" xfId="0" applyFont="1" applyBorder="1"/>
    <xf numFmtId="0" fontId="12" fillId="0" borderId="0" xfId="0" applyFont="1"/>
    <xf numFmtId="0" fontId="13" fillId="0" borderId="1" xfId="0" applyFont="1" applyBorder="1"/>
    <xf numFmtId="0" fontId="0" fillId="0" borderId="1" xfId="0" applyBorder="1" applyAlignment="1">
      <alignment horizontal="left"/>
    </xf>
    <xf numFmtId="0" fontId="6" fillId="0" borderId="2" xfId="0" applyFont="1" applyBorder="1" applyAlignment="1">
      <alignment horizontal="left"/>
    </xf>
    <xf numFmtId="14" fontId="6" fillId="0" borderId="2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5"/>
  <sheetViews>
    <sheetView tabSelected="1" zoomScale="75" workbookViewId="0">
      <selection activeCell="J10" sqref="J10"/>
    </sheetView>
  </sheetViews>
  <sheetFormatPr defaultRowHeight="12.75"/>
  <cols>
    <col min="1" max="1" width="18.28515625" customWidth="1"/>
    <col min="2" max="2" width="2" customWidth="1"/>
    <col min="3" max="3" width="10.7109375" customWidth="1"/>
    <col min="4" max="4" width="1.85546875" customWidth="1"/>
    <col min="5" max="5" width="6.85546875" customWidth="1"/>
    <col min="6" max="6" width="16" customWidth="1"/>
    <col min="7" max="7" width="1.85546875" customWidth="1"/>
    <col min="8" max="8" width="4.7109375" customWidth="1"/>
    <col min="9" max="9" width="1.85546875" customWidth="1"/>
    <col min="10" max="10" width="17.28515625" customWidth="1"/>
    <col min="11" max="11" width="2" customWidth="1"/>
    <col min="12" max="12" width="2.42578125" customWidth="1"/>
    <col min="13" max="13" width="16.42578125" customWidth="1"/>
    <col min="14" max="14" width="4.5703125" customWidth="1"/>
  </cols>
  <sheetData>
    <row r="1" spans="1:14" ht="27">
      <c r="C1" s="33"/>
      <c r="D1" s="2"/>
      <c r="E1" t="s">
        <v>51</v>
      </c>
    </row>
    <row r="2" spans="1:14" ht="9" customHeight="1"/>
    <row r="3" spans="1:14" ht="15">
      <c r="D3" s="6" t="s">
        <v>34</v>
      </c>
    </row>
    <row r="4" spans="1:14" ht="12.75" customHeight="1">
      <c r="A4" s="4" t="s">
        <v>36</v>
      </c>
      <c r="D4" s="34"/>
      <c r="E4" s="35"/>
      <c r="F4" s="34"/>
      <c r="G4" s="34"/>
      <c r="H4" s="34"/>
      <c r="I4" s="34"/>
      <c r="J4" s="34"/>
    </row>
    <row r="5" spans="1:14" ht="18" customHeight="1">
      <c r="A5" s="4" t="s">
        <v>48</v>
      </c>
      <c r="B5" s="45" t="s">
        <v>52</v>
      </c>
      <c r="C5" s="45"/>
      <c r="D5" s="45"/>
      <c r="E5" s="45"/>
      <c r="F5" s="41"/>
      <c r="G5" s="41"/>
      <c r="H5" s="41"/>
      <c r="I5" s="34"/>
      <c r="J5" s="34"/>
    </row>
    <row r="6" spans="1:14" ht="18.75" customHeight="1">
      <c r="A6" s="6" t="s">
        <v>21</v>
      </c>
      <c r="B6" s="4"/>
      <c r="C6" s="4"/>
      <c r="D6" s="7" t="s">
        <v>1</v>
      </c>
      <c r="E6" s="28" t="s">
        <v>36</v>
      </c>
      <c r="F6" s="22">
        <v>15350</v>
      </c>
      <c r="G6" s="4"/>
      <c r="H6" s="35" t="s">
        <v>40</v>
      </c>
      <c r="I6" s="34"/>
      <c r="J6" s="34"/>
      <c r="K6" s="42"/>
      <c r="L6" s="42"/>
      <c r="M6" s="42"/>
      <c r="N6" s="35"/>
    </row>
    <row r="7" spans="1:14" ht="18" customHeight="1">
      <c r="A7" s="6" t="s">
        <v>22</v>
      </c>
      <c r="B7" s="4"/>
      <c r="C7" s="4"/>
      <c r="D7" s="7" t="s">
        <v>1</v>
      </c>
      <c r="E7" s="10"/>
      <c r="F7" s="23"/>
      <c r="G7" s="4"/>
      <c r="H7" s="4"/>
      <c r="I7" s="6" t="s">
        <v>24</v>
      </c>
      <c r="J7" s="6"/>
      <c r="K7" s="43" t="s">
        <v>36</v>
      </c>
      <c r="L7" s="43"/>
      <c r="M7" s="43"/>
      <c r="N7" s="35"/>
    </row>
    <row r="8" spans="1:14" ht="18" customHeight="1">
      <c r="A8" s="4"/>
      <c r="B8" s="4"/>
      <c r="C8" s="11" t="s">
        <v>23</v>
      </c>
      <c r="D8" s="7" t="s">
        <v>1</v>
      </c>
      <c r="E8" s="8"/>
      <c r="F8" s="22">
        <v>15350</v>
      </c>
      <c r="G8" s="4"/>
      <c r="H8" s="4"/>
      <c r="I8" s="6" t="s">
        <v>25</v>
      </c>
      <c r="J8" s="6"/>
      <c r="K8" s="44">
        <v>44265</v>
      </c>
      <c r="L8" s="44"/>
      <c r="M8" s="44"/>
      <c r="N8" s="35"/>
    </row>
    <row r="9" spans="1:14" ht="13.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3.5">
      <c r="A10" s="13" t="s">
        <v>18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7.25" customHeight="1">
      <c r="A11" s="4" t="s">
        <v>3</v>
      </c>
      <c r="B11" s="4"/>
      <c r="C11" s="4"/>
      <c r="D11" s="4"/>
      <c r="E11" s="4" t="s">
        <v>5</v>
      </c>
      <c r="F11" s="25">
        <v>0</v>
      </c>
      <c r="G11" s="4" t="s">
        <v>6</v>
      </c>
      <c r="H11" s="14"/>
      <c r="I11" s="14"/>
      <c r="J11" s="24">
        <v>0</v>
      </c>
      <c r="K11" s="15" t="s">
        <v>7</v>
      </c>
      <c r="L11" s="15" t="s">
        <v>1</v>
      </c>
      <c r="M11" s="28">
        <v>1000</v>
      </c>
      <c r="N11" s="14"/>
    </row>
    <row r="12" spans="1:14" ht="17.25" customHeight="1">
      <c r="A12" s="4" t="s">
        <v>4</v>
      </c>
      <c r="B12" s="4"/>
      <c r="C12" s="4"/>
      <c r="D12" s="4"/>
      <c r="E12" s="4" t="s">
        <v>5</v>
      </c>
      <c r="F12" s="26">
        <v>80</v>
      </c>
      <c r="G12" s="4" t="s">
        <v>6</v>
      </c>
      <c r="H12" s="10"/>
      <c r="I12" s="10"/>
      <c r="J12" s="23">
        <v>60</v>
      </c>
      <c r="K12" s="15" t="s">
        <v>7</v>
      </c>
      <c r="L12" s="15" t="s">
        <v>1</v>
      </c>
      <c r="M12" s="28">
        <v>4800</v>
      </c>
      <c r="N12" s="14"/>
    </row>
    <row r="13" spans="1:14" ht="17.25" customHeight="1">
      <c r="A13" s="4" t="s">
        <v>8</v>
      </c>
      <c r="B13" s="4"/>
      <c r="C13" s="4"/>
      <c r="D13" s="4"/>
      <c r="E13" s="4" t="s">
        <v>5</v>
      </c>
      <c r="F13" s="26">
        <v>0</v>
      </c>
      <c r="G13" s="4" t="s">
        <v>6</v>
      </c>
      <c r="H13" s="10"/>
      <c r="I13" s="10"/>
      <c r="J13" s="23">
        <v>0</v>
      </c>
      <c r="K13" s="15" t="s">
        <v>7</v>
      </c>
      <c r="L13" s="15" t="s">
        <v>1</v>
      </c>
      <c r="M13" s="28">
        <f t="shared" ref="M12:M21" si="0">F13*J13</f>
        <v>0</v>
      </c>
      <c r="N13" s="14"/>
    </row>
    <row r="14" spans="1:14" ht="17.25" customHeight="1">
      <c r="A14" s="4" t="s">
        <v>10</v>
      </c>
      <c r="B14" s="4"/>
      <c r="C14" s="4"/>
      <c r="D14" s="4"/>
      <c r="E14" s="4" t="s">
        <v>5</v>
      </c>
      <c r="F14" s="26">
        <v>0</v>
      </c>
      <c r="G14" s="4" t="s">
        <v>6</v>
      </c>
      <c r="H14" s="10"/>
      <c r="I14" s="10"/>
      <c r="J14" s="23">
        <v>0</v>
      </c>
      <c r="K14" s="15" t="s">
        <v>7</v>
      </c>
      <c r="L14" s="15" t="s">
        <v>1</v>
      </c>
      <c r="M14" s="28">
        <f t="shared" si="0"/>
        <v>0</v>
      </c>
      <c r="N14" s="14"/>
    </row>
    <row r="15" spans="1:14" ht="17.25" customHeight="1">
      <c r="A15" s="4" t="s">
        <v>9</v>
      </c>
      <c r="B15" s="4"/>
      <c r="C15" s="4"/>
      <c r="D15" s="4"/>
      <c r="E15" s="4" t="s">
        <v>5</v>
      </c>
      <c r="F15" s="26">
        <v>0</v>
      </c>
      <c r="G15" s="4" t="s">
        <v>6</v>
      </c>
      <c r="H15" s="10"/>
      <c r="I15" s="10"/>
      <c r="J15" s="23">
        <v>0</v>
      </c>
      <c r="K15" s="15" t="s">
        <v>7</v>
      </c>
      <c r="L15" s="15" t="s">
        <v>1</v>
      </c>
      <c r="M15" s="28">
        <f t="shared" si="0"/>
        <v>0</v>
      </c>
      <c r="N15" s="14"/>
    </row>
    <row r="16" spans="1:14" ht="17.25" customHeight="1">
      <c r="A16" s="4" t="s">
        <v>11</v>
      </c>
      <c r="B16" s="4"/>
      <c r="C16" s="4"/>
      <c r="D16" s="4"/>
      <c r="E16" s="4" t="s">
        <v>5</v>
      </c>
      <c r="F16" s="26">
        <v>0</v>
      </c>
      <c r="G16" s="4" t="s">
        <v>6</v>
      </c>
      <c r="H16" s="10"/>
      <c r="I16" s="10"/>
      <c r="J16" s="23">
        <v>0</v>
      </c>
      <c r="K16" s="15" t="s">
        <v>7</v>
      </c>
      <c r="L16" s="15" t="s">
        <v>1</v>
      </c>
      <c r="M16" s="28">
        <f t="shared" si="0"/>
        <v>0</v>
      </c>
      <c r="N16" s="14"/>
    </row>
    <row r="17" spans="1:14" ht="17.25" customHeight="1">
      <c r="A17" s="4" t="s">
        <v>12</v>
      </c>
      <c r="B17" s="4"/>
      <c r="C17" s="4"/>
      <c r="D17" s="4"/>
      <c r="E17" s="4" t="s">
        <v>5</v>
      </c>
      <c r="F17" s="26">
        <v>1</v>
      </c>
      <c r="G17" s="4" t="s">
        <v>6</v>
      </c>
      <c r="H17" s="10"/>
      <c r="I17" s="10"/>
      <c r="J17" s="23">
        <v>500</v>
      </c>
      <c r="K17" s="15" t="s">
        <v>7</v>
      </c>
      <c r="L17" s="15" t="s">
        <v>1</v>
      </c>
      <c r="M17" s="28">
        <f t="shared" si="0"/>
        <v>500</v>
      </c>
      <c r="N17" s="14"/>
    </row>
    <row r="18" spans="1:14" ht="17.25" customHeight="1">
      <c r="A18" s="4" t="s">
        <v>13</v>
      </c>
      <c r="B18" s="4"/>
      <c r="C18" s="4"/>
      <c r="D18" s="4"/>
      <c r="E18" s="4" t="s">
        <v>5</v>
      </c>
      <c r="F18" s="26">
        <v>0</v>
      </c>
      <c r="G18" s="4" t="s">
        <v>6</v>
      </c>
      <c r="H18" s="10"/>
      <c r="I18" s="10"/>
      <c r="J18" s="23">
        <v>0</v>
      </c>
      <c r="K18" s="15" t="s">
        <v>7</v>
      </c>
      <c r="L18" s="15" t="s">
        <v>1</v>
      </c>
      <c r="M18" s="28">
        <f t="shared" si="0"/>
        <v>0</v>
      </c>
      <c r="N18" s="14"/>
    </row>
    <row r="19" spans="1:14" ht="17.25" customHeight="1">
      <c r="A19" s="4" t="s">
        <v>14</v>
      </c>
      <c r="B19" s="4"/>
      <c r="C19" s="4"/>
      <c r="D19" s="4"/>
      <c r="E19" s="4" t="s">
        <v>5</v>
      </c>
      <c r="F19" s="26">
        <v>0</v>
      </c>
      <c r="G19" s="4" t="s">
        <v>6</v>
      </c>
      <c r="H19" s="10"/>
      <c r="I19" s="10"/>
      <c r="J19" s="23">
        <v>0</v>
      </c>
      <c r="K19" s="15" t="s">
        <v>7</v>
      </c>
      <c r="L19" s="15" t="s">
        <v>1</v>
      </c>
      <c r="M19" s="28">
        <f t="shared" si="0"/>
        <v>0</v>
      </c>
      <c r="N19" s="14"/>
    </row>
    <row r="20" spans="1:14" ht="17.25" customHeight="1">
      <c r="A20" s="4" t="s">
        <v>15</v>
      </c>
      <c r="B20" s="4"/>
      <c r="C20" s="4"/>
      <c r="D20" s="4"/>
      <c r="E20" s="4" t="s">
        <v>5</v>
      </c>
      <c r="F20" s="26">
        <v>0</v>
      </c>
      <c r="G20" s="4" t="s">
        <v>6</v>
      </c>
      <c r="H20" s="10"/>
      <c r="I20" s="10"/>
      <c r="J20" s="23">
        <v>0</v>
      </c>
      <c r="K20" s="15" t="s">
        <v>7</v>
      </c>
      <c r="L20" s="15" t="s">
        <v>1</v>
      </c>
      <c r="M20" s="28">
        <f t="shared" si="0"/>
        <v>0</v>
      </c>
      <c r="N20" s="14"/>
    </row>
    <row r="21" spans="1:14" ht="17.25" customHeight="1">
      <c r="A21" s="4" t="s">
        <v>16</v>
      </c>
      <c r="B21" s="4"/>
      <c r="C21" s="4"/>
      <c r="D21" s="4"/>
      <c r="E21" s="4" t="s">
        <v>5</v>
      </c>
      <c r="F21" s="27">
        <v>0</v>
      </c>
      <c r="G21" s="4" t="s">
        <v>6</v>
      </c>
      <c r="H21" s="10"/>
      <c r="I21" s="10"/>
      <c r="J21" s="23">
        <v>0</v>
      </c>
      <c r="K21" s="15" t="s">
        <v>7</v>
      </c>
      <c r="L21" s="15" t="s">
        <v>1</v>
      </c>
      <c r="M21" s="28">
        <f t="shared" si="0"/>
        <v>0</v>
      </c>
      <c r="N21" s="14"/>
    </row>
    <row r="22" spans="1:14" ht="10.5" customHeight="1">
      <c r="A22" s="4"/>
      <c r="B22" s="4"/>
      <c r="C22" s="4"/>
      <c r="D22" s="4"/>
      <c r="E22" s="4"/>
      <c r="F22" s="4" t="s">
        <v>36</v>
      </c>
      <c r="G22" s="4"/>
      <c r="H22" s="4"/>
      <c r="I22" s="4"/>
      <c r="J22" s="4"/>
      <c r="K22" s="4"/>
      <c r="L22" s="4"/>
      <c r="M22" s="30"/>
      <c r="N22" s="14"/>
    </row>
    <row r="23" spans="1:14" ht="13.5">
      <c r="A23" s="15" t="s">
        <v>17</v>
      </c>
      <c r="B23" s="8"/>
      <c r="C23" s="8">
        <v>47</v>
      </c>
      <c r="D23" s="8"/>
      <c r="E23" s="8"/>
      <c r="F23" s="4"/>
      <c r="G23" s="4"/>
      <c r="H23" s="4" t="s">
        <v>35</v>
      </c>
      <c r="I23" s="4"/>
      <c r="J23" s="21"/>
      <c r="K23" s="4"/>
      <c r="L23" s="4" t="s">
        <v>1</v>
      </c>
      <c r="M23" s="28">
        <f>SUM(M11:M22)</f>
        <v>6300</v>
      </c>
      <c r="N23" s="14"/>
    </row>
    <row r="24" spans="1:14" ht="10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4"/>
    </row>
    <row r="25" spans="1:14" ht="13.5">
      <c r="A25" s="13" t="s">
        <v>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7.25" customHeight="1">
      <c r="A26" s="4" t="s">
        <v>26</v>
      </c>
      <c r="B26" s="4" t="s">
        <v>1</v>
      </c>
      <c r="C26" s="4">
        <v>50</v>
      </c>
      <c r="D26" s="4"/>
      <c r="E26" s="4" t="s">
        <v>2</v>
      </c>
      <c r="F26" s="4">
        <f>C23</f>
        <v>47</v>
      </c>
      <c r="G26" s="4"/>
      <c r="H26" s="4" t="s">
        <v>41</v>
      </c>
      <c r="I26" s="4"/>
      <c r="J26" s="32" t="s">
        <v>43</v>
      </c>
      <c r="K26" s="4" t="s">
        <v>1</v>
      </c>
      <c r="L26" s="4"/>
      <c r="M26" s="28">
        <f>C26*F26</f>
        <v>2350</v>
      </c>
      <c r="N26" s="4"/>
    </row>
    <row r="27" spans="1:14" ht="17.25" customHeight="1">
      <c r="A27" s="4" t="s">
        <v>50</v>
      </c>
      <c r="B27" s="4" t="s">
        <v>1</v>
      </c>
      <c r="C27" s="10"/>
      <c r="D27" s="14"/>
      <c r="E27" s="4" t="s">
        <v>2</v>
      </c>
      <c r="F27" s="10">
        <f>C23</f>
        <v>47</v>
      </c>
      <c r="G27" s="10"/>
      <c r="H27" s="4" t="s">
        <v>42</v>
      </c>
      <c r="I27" s="4"/>
      <c r="J27" s="32" t="s">
        <v>43</v>
      </c>
      <c r="K27" s="4" t="s">
        <v>1</v>
      </c>
      <c r="L27" s="10"/>
      <c r="M27" s="29"/>
      <c r="N27" s="4"/>
    </row>
    <row r="28" spans="1:14" ht="17.25" customHeight="1">
      <c r="A28" s="4" t="s">
        <v>27</v>
      </c>
      <c r="B28" s="4" t="s">
        <v>1</v>
      </c>
      <c r="C28" s="10">
        <v>0</v>
      </c>
      <c r="D28" s="14"/>
      <c r="E28" s="4" t="s">
        <v>2</v>
      </c>
      <c r="F28" s="10">
        <f>C23</f>
        <v>47</v>
      </c>
      <c r="G28" s="10"/>
      <c r="H28" s="4" t="s">
        <v>44</v>
      </c>
      <c r="I28" s="4"/>
      <c r="J28" s="32" t="s">
        <v>43</v>
      </c>
      <c r="K28" s="4" t="s">
        <v>1</v>
      </c>
      <c r="L28" s="10"/>
      <c r="M28" s="29">
        <f>C28*F28</f>
        <v>0</v>
      </c>
      <c r="N28" s="4"/>
    </row>
    <row r="29" spans="1:14" ht="10.5" customHeight="1">
      <c r="A29" s="4"/>
      <c r="B29" s="4"/>
      <c r="C29" s="14"/>
      <c r="D29" s="14"/>
      <c r="E29" s="4"/>
      <c r="F29" s="14"/>
      <c r="G29" s="14"/>
      <c r="H29" s="4"/>
      <c r="I29" s="4"/>
      <c r="J29" s="14"/>
      <c r="K29" s="4"/>
      <c r="L29" s="14"/>
      <c r="M29" s="32"/>
      <c r="N29" s="4"/>
    </row>
    <row r="30" spans="1:14" ht="17.25" customHeight="1">
      <c r="A30" s="4"/>
      <c r="B30" s="4"/>
      <c r="C30" s="14"/>
      <c r="D30" s="14"/>
      <c r="E30" s="4"/>
      <c r="F30" s="14"/>
      <c r="G30" s="14"/>
      <c r="H30" s="4" t="s">
        <v>37</v>
      </c>
      <c r="I30" s="4"/>
      <c r="J30" s="14"/>
      <c r="K30" s="4" t="s">
        <v>1</v>
      </c>
      <c r="L30" s="8"/>
      <c r="M30" s="28">
        <f>SUM(M26:M29)</f>
        <v>2350</v>
      </c>
      <c r="N30" s="4"/>
    </row>
    <row r="31" spans="1:14" ht="13.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3.5">
      <c r="A32" s="13" t="s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3.5">
      <c r="A33" s="8" t="s">
        <v>20</v>
      </c>
      <c r="B33" s="8"/>
      <c r="C33" s="8" t="s">
        <v>36</v>
      </c>
      <c r="D33" s="8"/>
      <c r="E33" s="8"/>
      <c r="F33" s="14"/>
      <c r="G33" s="8"/>
      <c r="H33" s="8">
        <v>1</v>
      </c>
      <c r="I33" s="8" t="s">
        <v>6</v>
      </c>
      <c r="J33" s="8"/>
      <c r="K33" s="8" t="s">
        <v>7</v>
      </c>
      <c r="L33" s="8"/>
      <c r="M33" s="28">
        <v>500</v>
      </c>
      <c r="N33" s="14"/>
    </row>
    <row r="34" spans="1:14" ht="17.25" customHeight="1">
      <c r="A34" s="10" t="s">
        <v>45</v>
      </c>
      <c r="B34" s="10"/>
      <c r="C34" s="10"/>
      <c r="D34" s="10"/>
      <c r="E34" s="10"/>
      <c r="F34" s="14"/>
      <c r="G34" s="10"/>
      <c r="H34" s="10">
        <v>1</v>
      </c>
      <c r="I34" s="8" t="s">
        <v>6</v>
      </c>
      <c r="J34" s="8"/>
      <c r="K34" s="8" t="s">
        <v>7</v>
      </c>
      <c r="L34" s="8"/>
      <c r="M34" s="28">
        <v>500</v>
      </c>
      <c r="N34" s="14"/>
    </row>
    <row r="35" spans="1:14" ht="17.25" customHeight="1">
      <c r="A35" s="10" t="s">
        <v>46</v>
      </c>
      <c r="B35" s="10"/>
      <c r="C35" s="10"/>
      <c r="D35" s="10"/>
      <c r="E35" s="10"/>
      <c r="F35" s="14"/>
      <c r="G35" s="10"/>
      <c r="H35" s="10">
        <v>1</v>
      </c>
      <c r="I35" s="10" t="s">
        <v>6</v>
      </c>
      <c r="J35" s="10">
        <v>0</v>
      </c>
      <c r="K35" s="10" t="s">
        <v>7</v>
      </c>
      <c r="L35" s="10"/>
      <c r="M35" s="28">
        <v>0</v>
      </c>
      <c r="N35" s="14"/>
    </row>
    <row r="36" spans="1:14" ht="17.25" customHeight="1">
      <c r="A36" s="10" t="s">
        <v>47</v>
      </c>
      <c r="B36" s="10"/>
      <c r="C36" s="10"/>
      <c r="D36" s="10"/>
      <c r="E36" s="10"/>
      <c r="F36" s="14"/>
      <c r="G36" s="10"/>
      <c r="H36" s="10">
        <v>1</v>
      </c>
      <c r="I36" s="10" t="s">
        <v>6</v>
      </c>
      <c r="J36" s="10">
        <v>0</v>
      </c>
      <c r="K36" s="10" t="s">
        <v>7</v>
      </c>
      <c r="L36" s="10"/>
      <c r="M36" s="28">
        <v>500</v>
      </c>
      <c r="N36" s="14"/>
    </row>
    <row r="37" spans="1:14" ht="17.25" customHeight="1">
      <c r="A37" s="10" t="s">
        <v>49</v>
      </c>
      <c r="B37" s="10"/>
      <c r="C37" s="10"/>
      <c r="D37" s="10"/>
      <c r="E37" s="10"/>
      <c r="F37" s="14"/>
      <c r="G37" s="10"/>
      <c r="H37" s="10">
        <v>1</v>
      </c>
      <c r="I37" s="10" t="s">
        <v>6</v>
      </c>
      <c r="J37" s="10">
        <v>0</v>
      </c>
      <c r="K37" s="10" t="s">
        <v>7</v>
      </c>
      <c r="L37" s="10" t="s">
        <v>38</v>
      </c>
      <c r="M37" s="29">
        <v>500</v>
      </c>
      <c r="N37" s="14"/>
    </row>
    <row r="38" spans="1:14" ht="10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2"/>
      <c r="N38" s="14"/>
    </row>
    <row r="39" spans="1:14" ht="13.5">
      <c r="A39" s="4"/>
      <c r="B39" s="4"/>
      <c r="C39" s="4"/>
      <c r="D39" s="4"/>
      <c r="E39" s="4"/>
      <c r="F39" s="4"/>
      <c r="G39" s="4"/>
      <c r="H39" s="4" t="s">
        <v>39</v>
      </c>
      <c r="I39" s="4"/>
      <c r="J39" s="4"/>
      <c r="K39" s="4" t="s">
        <v>1</v>
      </c>
      <c r="L39" s="8"/>
      <c r="M39" s="28">
        <f>SUM(M33:M37)</f>
        <v>2000</v>
      </c>
      <c r="N39" s="4"/>
    </row>
    <row r="40" spans="1:14" ht="13.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ht="15.75">
      <c r="A41" s="5" t="s">
        <v>29</v>
      </c>
      <c r="B41" s="5"/>
      <c r="C41" s="5"/>
      <c r="D41" s="16" t="s">
        <v>6</v>
      </c>
      <c r="E41" s="17"/>
      <c r="F41" s="9">
        <v>0</v>
      </c>
      <c r="G41" s="16" t="s">
        <v>28</v>
      </c>
      <c r="H41" s="5"/>
      <c r="I41" s="5" t="s">
        <v>1</v>
      </c>
      <c r="J41" s="36">
        <f>M23*F41</f>
        <v>0</v>
      </c>
      <c r="K41" s="17"/>
      <c r="L41" s="17"/>
      <c r="M41" s="5"/>
      <c r="N41" s="5"/>
    </row>
    <row r="42" spans="1:14" ht="15.75">
      <c r="A42" s="5" t="s">
        <v>31</v>
      </c>
      <c r="B42" s="5"/>
      <c r="C42" s="5"/>
      <c r="D42" s="16"/>
      <c r="E42" s="38"/>
      <c r="F42" s="39"/>
      <c r="G42" s="16"/>
      <c r="H42" s="5"/>
      <c r="I42" s="5" t="s">
        <v>1</v>
      </c>
      <c r="J42" s="36">
        <f>M23+M30+M39+J41</f>
        <v>10650</v>
      </c>
      <c r="K42" s="17"/>
      <c r="L42" s="17"/>
      <c r="M42" s="5"/>
      <c r="N42" s="5"/>
    </row>
    <row r="43" spans="1:14" ht="18" customHeight="1">
      <c r="A43" s="5" t="s">
        <v>30</v>
      </c>
      <c r="B43" s="5"/>
      <c r="C43" s="5"/>
      <c r="D43" s="16" t="s">
        <v>6</v>
      </c>
      <c r="E43" s="17"/>
      <c r="F43" s="9">
        <v>0.2</v>
      </c>
      <c r="G43" s="16" t="s">
        <v>28</v>
      </c>
      <c r="H43" s="5"/>
      <c r="I43" s="5" t="s">
        <v>1</v>
      </c>
      <c r="J43" s="37">
        <f>J42*F43</f>
        <v>2130</v>
      </c>
      <c r="K43" s="18"/>
      <c r="L43" s="18"/>
      <c r="M43" s="5"/>
      <c r="N43" s="5"/>
    </row>
    <row r="44" spans="1:14" ht="15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/>
    </row>
    <row r="45" spans="1:14" ht="15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/>
    </row>
    <row r="46" spans="1:14" ht="15.75">
      <c r="A46" s="5" t="s">
        <v>31</v>
      </c>
      <c r="B46" s="5"/>
      <c r="C46" s="5"/>
      <c r="D46" s="16" t="s">
        <v>1</v>
      </c>
      <c r="E46" s="17"/>
      <c r="F46" s="31">
        <f>J42+J43</f>
        <v>12780</v>
      </c>
      <c r="G46" s="9"/>
      <c r="H46" s="6"/>
      <c r="I46" s="6"/>
      <c r="J46" s="6"/>
      <c r="K46" s="6"/>
      <c r="L46" s="6"/>
      <c r="M46" s="6"/>
      <c r="N46" s="4"/>
    </row>
    <row r="47" spans="1:14" ht="18.75" customHeight="1">
      <c r="A47" s="5" t="s">
        <v>32</v>
      </c>
      <c r="B47" s="5"/>
      <c r="C47" s="5"/>
      <c r="D47" s="16" t="s">
        <v>1</v>
      </c>
      <c r="E47" s="18"/>
      <c r="F47" s="37">
        <v>0</v>
      </c>
      <c r="G47" s="12"/>
      <c r="H47" s="6"/>
      <c r="I47" s="6"/>
      <c r="J47" s="6"/>
      <c r="K47" s="6"/>
      <c r="L47" s="6"/>
      <c r="M47" s="6"/>
      <c r="N47" s="4"/>
    </row>
    <row r="48" spans="1:14" ht="9.75" customHeight="1">
      <c r="A48" s="5"/>
      <c r="B48" s="5"/>
      <c r="C48" s="5"/>
      <c r="D48" s="5"/>
      <c r="E48" s="5"/>
      <c r="F48" s="6"/>
      <c r="G48" s="6"/>
      <c r="H48" s="6"/>
      <c r="I48" s="6"/>
      <c r="J48" s="6"/>
      <c r="K48" s="6"/>
      <c r="L48" s="6"/>
      <c r="M48" s="6"/>
      <c r="N48" s="4"/>
    </row>
    <row r="49" spans="1:14" ht="11.25" customHeight="1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/>
    </row>
    <row r="50" spans="1:14" ht="24.75" customHeight="1">
      <c r="A50" s="40" t="s">
        <v>33</v>
      </c>
      <c r="B50" s="19"/>
      <c r="C50" s="19"/>
      <c r="D50" s="19"/>
      <c r="E50" s="20" t="s">
        <v>1</v>
      </c>
      <c r="F50" s="31">
        <f>F8-F46-F47</f>
        <v>2570</v>
      </c>
      <c r="G50" s="9"/>
      <c r="H50" s="9"/>
      <c r="I50" s="9"/>
      <c r="J50" s="9"/>
      <c r="K50" s="6"/>
      <c r="L50" s="6"/>
      <c r="M50" s="6"/>
      <c r="N50" s="4"/>
    </row>
    <row r="51" spans="1:14" ht="15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/>
    </row>
    <row r="52" spans="1:14" ht="15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/>
    </row>
    <row r="53" spans="1:14" ht="13.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3.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3.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3.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13.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13.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13.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ht="13.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3.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3.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3.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3.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3.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13.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3.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3.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3.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3.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3.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3.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3.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13.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ht="13.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3.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ht="13.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ht="13.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</sheetData>
  <mergeCells count="4">
    <mergeCell ref="K6:M6"/>
    <mergeCell ref="K7:M7"/>
    <mergeCell ref="K8:M8"/>
    <mergeCell ref="B5:E5"/>
  </mergeCells>
  <phoneticPr fontId="0" type="noConversion"/>
  <pageMargins left="0.5" right="0.5" top="0" bottom="0.25" header="0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beetle</dc:creator>
  <cp:lastModifiedBy>Owner</cp:lastModifiedBy>
  <cp:lastPrinted>2016-09-26T17:12:17Z</cp:lastPrinted>
  <dcterms:created xsi:type="dcterms:W3CDTF">2003-02-10T23:05:13Z</dcterms:created>
  <dcterms:modified xsi:type="dcterms:W3CDTF">2021-03-10T18:13:29Z</dcterms:modified>
</cp:coreProperties>
</file>