
<file path=[Content_Types].xml><?xml version="1.0" encoding="utf-8"?>
<Types xmlns="http://schemas.openxmlformats.org/package/2006/content-types">
  <Override PartName="/xl/ctrlProps/ctrlProp49.xml" ContentType="application/vnd.ms-excel.controlproperties+xml"/>
  <Override PartName="/xl/ctrlProps/ctrlProp78.xml" ContentType="application/vnd.ms-excel.controlproperties+xml"/>
  <Override PartName="/xl/styles.xml" ContentType="application/vnd.openxmlformats-officedocument.spreadsheetml.styles+xml"/>
  <Override PartName="/xl/ctrlProps/ctrlProp67.xml" ContentType="application/vnd.ms-excel.controlproperties+xml"/>
  <Override PartName="/xl/ctrlProps/ctrlProp85.xml" ContentType="application/vnd.ms-excel.controlproperties+xml"/>
  <Override PartName="/xl/ctrlProps/ctrlProp38.xml" ContentType="application/vnd.ms-excel.controlproperties+xml"/>
  <Default Extension="wmf" ContentType="image/x-wmf"/>
  <Override PartName="/xl/ctrlProps/ctrlProp83.xml" ContentType="application/vnd.ms-excel.controlproperties+xml"/>
  <Override PartName="/xl/ctrlProps/ctrlProp74.xml" ContentType="application/vnd.ms-excel.controlproperties+xml"/>
  <Override PartName="/xl/ctrlProps/ctrlProp65.xml" ContentType="application/vnd.ms-excel.controlproperties+xml"/>
  <Override PartName="/xl/ctrlProps/ctrlProp56.xml" ContentType="application/vnd.ms-excel.controlproperties+xml"/>
  <Override PartName="/xl/ctrlProps/ctrlProp45.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27.xml" ContentType="application/vnd.ms-excel.controlproperties+xml"/>
  <Default Extension="rels" ContentType="application/vnd.openxmlformats-package.relationships+xml"/>
  <Default Extension="xml" ContentType="application/xml"/>
  <Override PartName="/xl/drawings/drawing2.xml" ContentType="application/vnd.openxmlformats-officedocument.drawing+xml"/>
  <Override PartName="/xl/ctrlProps/ctrlProp54.xml" ContentType="application/vnd.ms-excel.controlproperties+xml"/>
  <Override PartName="/xl/ctrlProps/ctrlProp52.xml" ContentType="application/vnd.ms-excel.controlproperties+xml"/>
  <Override PartName="/xl/ctrlProps/ctrlProp81.xml" ContentType="application/vnd.ms-excel.controlproperties+xml"/>
  <Override PartName="/xl/ctrlProps/ctrlProp72.xml" ContentType="application/vnd.ms-excel.controlproperties+xml"/>
  <Override PartName="/xl/ctrlProps/ctrlProp63.xml" ContentType="application/vnd.ms-excel.controlproperties+xml"/>
  <Override PartName="/xl/ctrlProps/ctrlProp43.xml" ContentType="application/vnd.ms-excel.controlproperties+xml"/>
  <Override PartName="/xl/ctrlProps/ctrlProp34.xml" ContentType="application/vnd.ms-excel.controlproperties+xml"/>
  <Override PartName="/xl/ctrlProps/ctrlProp25.xml" ContentType="application/vnd.ms-excel.controlproperties+xml"/>
  <Override PartName="/xl/ctrlProps/ctrlProp16.xml" ContentType="application/vnd.ms-excel.controlproperties+xml"/>
  <Override PartName="/xl/worksheets/sheet3.xml" ContentType="application/vnd.openxmlformats-officedocument.spreadsheetml.worksheet+xml"/>
  <Override PartName="/xl/ctrlProps/ctrlProp70.xml" ContentType="application/vnd.ms-excel.controlproperties+xml"/>
  <Override PartName="/xl/ctrlProps/ctrlProp61.xml" ContentType="application/vnd.ms-excel.controlproperties+xml"/>
  <Override PartName="/xl/ctrlProps/ctrlProp50.xml" ContentType="application/vnd.ms-excel.controlproperties+xml"/>
  <Override PartName="/xl/ctrlProps/ctrlProp23.xml" ContentType="application/vnd.ms-excel.controlproperties+xml"/>
  <Override PartName="/xl/ctrlProps/ctrlProp14.xml" ContentType="application/vnd.ms-excel.controlproperties+xml"/>
  <Override PartName="/xl/ctrlProps/ctrlProp8.xml" ContentType="application/vnd.ms-excel.controlproperties+xml"/>
  <Override PartName="/xl/ctrlProps/ctrlProp41.xml" ContentType="application/vnd.ms-excel.controlproperties+xml"/>
  <Override PartName="/xl/ctrlProps/ctrlProp32.xml" ContentType="application/vnd.ms-excel.control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trlProps/ctrlProp30.xml" ContentType="application/vnd.ms-excel.controlproperties+xml"/>
  <Override PartName="/xl/ctrlProps/ctrlProp21.xml" ContentType="application/vnd.ms-excel.controlpropertie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ctrlProps/ctrlProp2.xml" ContentType="application/vnd.ms-excel.controlproperties+xml"/>
  <Default Extension="bin" ContentType="application/vnd.openxmlformats-officedocument.spreadsheetml.printerSettings"/>
  <Override PartName="/xl/ctrlProps/ctrlProp59.xml" ContentType="application/vnd.ms-excel.controlproperties+xml"/>
  <Override PartName="/xl/ctrlProps/ctrlProp88.xml" ContentType="application/vnd.ms-excel.controlproperties+xml"/>
  <Override PartName="/xl/ctrlProps/ctrlProp79.xml" ContentType="application/vnd.ms-excel.controlproperties+xml"/>
  <Override PartName="/xl/ctrlProps/ctrlProp77.xml" ContentType="application/vnd.ms-excel.controlproperties+xml"/>
  <Override PartName="/xl/ctrlProps/ctrlProp68.xml" ContentType="application/vnd.ms-excel.controlproperties+xml"/>
  <Override PartName="/xl/ctrlProps/ctrlProp75.xml" ContentType="application/vnd.ms-excel.controlproperties+xml"/>
  <Override PartName="/xl/ctrlProps/ctrlProp48.xml" ContentType="application/vnd.ms-excel.controlproperties+xml"/>
  <Override PartName="/xl/ctrlProps/ctrlProp66.xml" ContentType="application/vnd.ms-excel.controlproperties+xml"/>
  <Override PartName="/xl/ctrlProps/ctrlProp57.xml" ContentType="application/vnd.ms-excel.controlproperties+xml"/>
  <Override PartName="/xl/ctrlProps/ctrlProp86.xml" ContentType="application/vnd.ms-excel.controlproperties+xml"/>
  <Override PartName="/xl/ctrlProps/ctrlProp39.xml" ContentType="application/vnd.ms-excel.controlproperties+xml"/>
  <Override PartName="/xl/ctrlProps/ctrlProp28.xml" ContentType="application/vnd.ms-excel.controlproperties+xml"/>
  <Override PartName="/xl/ctrlProps/ctrlProp19.xml" ContentType="application/vnd.ms-excel.controlproperties+xml"/>
  <Override PartName="/xl/ctrlProps/ctrlProp73.xml" ContentType="application/vnd.ms-excel.controlproperties+xml"/>
  <Override PartName="/xl/ctrlProps/ctrlProp46.xml" ContentType="application/vnd.ms-excel.controlproperties+xml"/>
  <Override PartName="/xl/ctrlProps/ctrlProp64.xml" ContentType="application/vnd.ms-excel.controlproperties+xml"/>
  <Override PartName="/xl/ctrlProps/ctrlProp55.xml" ContentType="application/vnd.ms-excel.controlproperties+xml"/>
  <Override PartName="/xl/ctrlProps/ctrlProp84.xml" ContentType="application/vnd.ms-excel.controlproperties+xml"/>
  <Override PartName="/xl/ctrlProps/ctrlProp26.xml" ContentType="application/vnd.ms-excel.controlproperties+xml"/>
  <Override PartName="/xl/ctrlProps/ctrlProp17.xml" ContentType="application/vnd.ms-excel.controlproperties+xml"/>
  <Override PartName="/xl/ctrlProps/ctrlProp37.xml" ContentType="application/vnd.ms-excel.controlproperties+xml"/>
  <Override PartName="/xl/workbook.xml" ContentType="application/vnd.openxmlformats-officedocument.spreadsheetml.sheet.main+xml"/>
  <Override PartName="/xl/ctrlProps/ctrlProp62.xml" ContentType="application/vnd.ms-excel.controlproperties+xml"/>
  <Override PartName="/xl/ctrlProps/ctrlProp53.xml" ContentType="application/vnd.ms-excel.controlproperties+xml"/>
  <Override PartName="/xl/ctrlProps/ctrlProp82.xml" ContentType="application/vnd.ms-excel.controlproperties+xml"/>
  <Override PartName="/xl/ctrlProps/ctrlProp71.xml" ContentType="application/vnd.ms-excel.controlproperties+xml"/>
  <Override PartName="/xl/ctrlProps/ctrlProp15.xml" ContentType="application/vnd.ms-excel.controlproperties+xml"/>
  <Override PartName="/xl/ctrlProps/ctrlProp44.xml" ContentType="application/vnd.ms-excel.controlproperties+xml"/>
  <Override PartName="/xl/ctrlProps/ctrlProp9.xml" ContentType="application/vnd.ms-excel.controlproperties+xml"/>
  <Override PartName="/xl/ctrlProps/ctrlProp35.xml" ContentType="application/vnd.ms-excel.controlproperties+xml"/>
  <Override PartName="/xl/ctrlProps/ctrlProp24.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trlProps/ctrlProp80.xml" ContentType="application/vnd.ms-excel.controlproperties+xml"/>
  <Override PartName="/xl/ctrlProps/ctrlProp51.xml" ContentType="application/vnd.ms-excel.controlproperties+xml"/>
  <Override PartName="/xl/ctrlProps/ctrlProp60.xml" ContentType="application/vnd.ms-excel.controlproperties+xml"/>
  <Override PartName="/xl/ctrlProps/ctrlProp22.xml" ContentType="application/vnd.ms-excel.controlproperties+xml"/>
  <Override PartName="/xl/ctrlProps/ctrlProp13.xml" ContentType="application/vnd.ms-excel.controlproperties+xml"/>
  <Override PartName="/xl/ctrlProps/ctrlProp42.xml" ContentType="application/vnd.ms-excel.controlproperties+xml"/>
  <Override PartName="/xl/ctrlProps/ctrlProp33.xml" ContentType="application/vnd.ms-excel.controlproperties+xml"/>
  <Override PartName="/xl/ctrlProps/ctrlProp7.xml" ContentType="application/vnd.ms-excel.controlproperties+xml"/>
  <Default Extension="vml" ContentType="application/vnd.openxmlformats-officedocument.vmlDrawing"/>
  <Override PartName="/xl/calcChain.xml" ContentType="application/vnd.openxmlformats-officedocument.spreadsheetml.calcChain+xml"/>
  <Override PartName="/xl/ctrlProps/ctrlProp5.xml" ContentType="application/vnd.ms-excel.controlproperties+xml"/>
  <Override PartName="/xl/ctrlProps/ctrlProp31.xml" ContentType="application/vnd.ms-excel.controlproperties+xml"/>
  <Override PartName="/xl/ctrlProps/ctrlProp20.xml" ContentType="application/vnd.ms-excel.controlproperties+xml"/>
  <Override PartName="/xl/ctrlProps/ctrlProp11.xml" ContentType="application/vnd.ms-excel.controlproperties+xml"/>
  <Override PartName="/xl/ctrlProps/ctrlProp40.xml" ContentType="application/vnd.ms-excel.controlproperties+xml"/>
  <Override PartName="/xl/ctrlProps/ctrlProp3.xml" ContentType="application/vnd.ms-excel.controlproperties+xml"/>
  <Override PartName="/xl/ctrlProps/ctrlProp1.xml" ContentType="application/vnd.ms-excel.controlproperties+xml"/>
  <Override PartName="/docProps/core.xml" ContentType="application/vnd.openxmlformats-package.core-properties+xml"/>
  <Override PartName="/xl/ctrlProps/ctrlProp87.xml" ContentType="application/vnd.ms-excel.controlproperties+xml"/>
  <Override PartName="/xl/ctrlProps/ctrlProp69.xml" ContentType="application/vnd.ms-excel.controlproperties+xml"/>
  <Override PartName="/xl/theme/theme1.xml" ContentType="application/vnd.openxmlformats-officedocument.theme+xml"/>
  <Override PartName="/xl/ctrlProps/ctrlProp58.xml" ContentType="application/vnd.ms-excel.controlproperties+xml"/>
  <Override PartName="/xl/ctrlProps/ctrlProp47.xml" ContentType="application/vnd.ms-excel.controlproperties+xml"/>
  <Override PartName="/xl/ctrlProps/ctrlProp76.xml" ContentType="application/vnd.ms-excel.controlproperties+xml"/>
  <Override PartName="/xl/ctrlProps/ctrlProp29.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defaultThemeVersion="124226"/>
  <bookViews>
    <workbookView xWindow="720" yWindow="255" windowWidth="15090" windowHeight="9495"/>
  </bookViews>
  <sheets>
    <sheet name="Invoice" sheetId="1" r:id="rId1"/>
    <sheet name="Div-28" sheetId="4" r:id="rId2"/>
    <sheet name="Sheet1" sheetId="5" r:id="rId3"/>
  </sheets>
  <externalReferences>
    <externalReference r:id="rId4"/>
  </externalReferences>
  <definedNames>
    <definedName name="data64">[1]Invoice!$D$40</definedName>
    <definedName name="data8" localSheetId="1">'Div-28'!#REF!</definedName>
    <definedName name="data8">Invoice!#REF!</definedName>
    <definedName name="dflt1">'[1]Customize Your Invoice'!$E$22</definedName>
    <definedName name="dflt2">'[1]Customize Your Invoice'!$E$23</definedName>
    <definedName name="dflt3">'[1]Customize Your Invoice'!$D$24</definedName>
    <definedName name="dflt4">'[1]Customize Your Invoice'!$E$26</definedName>
    <definedName name="dflt5">'[1]Customize Your Invoice'!$E$27</definedName>
    <definedName name="dflt6">'[1]Customize Your Invoice'!$D$28</definedName>
    <definedName name="dflt7">'[1]Customize Your Invoice'!$G$27</definedName>
    <definedName name="_xlnm.Print_Area" localSheetId="1">'Div-28'!$A$1:$N$65</definedName>
    <definedName name="_xlnm.Print_Area" localSheetId="0">Invoice!$A$1:$N$65</definedName>
    <definedName name="rngTechList">Sheet1!$D$5:$D$13</definedName>
    <definedName name="vital5">'[1]Customize Your Invoice'!$E$15</definedName>
  </definedNames>
  <calcPr calcId="125725"/>
</workbook>
</file>

<file path=xl/calcChain.xml><?xml version="1.0" encoding="utf-8"?>
<calcChain xmlns="http://schemas.openxmlformats.org/spreadsheetml/2006/main">
  <c r="H15" i="1"/>
  <c r="M3"/>
  <c r="G15"/>
  <c r="M34" i="4" l="1"/>
  <c r="F65" l="1"/>
  <c r="J51"/>
  <c r="N44"/>
  <c r="M44"/>
  <c r="N43"/>
  <c r="M43"/>
  <c r="N42"/>
  <c r="M42"/>
  <c r="N41"/>
  <c r="M41"/>
  <c r="N40"/>
  <c r="M40"/>
  <c r="N39"/>
  <c r="M39"/>
  <c r="N38"/>
  <c r="M38"/>
  <c r="N37"/>
  <c r="M37"/>
  <c r="N36"/>
  <c r="M36"/>
  <c r="N35"/>
  <c r="M35"/>
  <c r="N34"/>
  <c r="N33"/>
  <c r="M33"/>
  <c r="N32"/>
  <c r="M32"/>
  <c r="N31"/>
  <c r="M31"/>
  <c r="N30"/>
  <c r="M30"/>
  <c r="N29"/>
  <c r="M29"/>
  <c r="N28"/>
  <c r="M28"/>
  <c r="N27"/>
  <c r="M27"/>
  <c r="N26"/>
  <c r="M26"/>
  <c r="N25"/>
  <c r="M25"/>
  <c r="N24"/>
  <c r="M24"/>
  <c r="N23"/>
  <c r="M23"/>
  <c r="N22"/>
  <c r="M22"/>
  <c r="G17"/>
  <c r="N6"/>
  <c r="M6"/>
  <c r="N45" l="1"/>
  <c r="N49" s="1"/>
  <c r="N50" s="1"/>
  <c r="M45"/>
  <c r="N48" s="1"/>
  <c r="M58" s="1"/>
  <c r="J51" i="1"/>
  <c r="F65"/>
  <c r="M6"/>
  <c r="N6" l="1"/>
  <c r="N44" l="1"/>
  <c r="N42"/>
  <c r="M44" l="1"/>
  <c r="M34"/>
  <c r="M33"/>
  <c r="M32"/>
  <c r="M31"/>
  <c r="M30"/>
  <c r="M29"/>
  <c r="M28"/>
  <c r="M27"/>
  <c r="M26"/>
  <c r="M25"/>
  <c r="M24"/>
  <c r="M23"/>
  <c r="M22"/>
  <c r="M43"/>
  <c r="M42"/>
  <c r="M41"/>
  <c r="M40"/>
  <c r="M39"/>
  <c r="M38"/>
  <c r="M37"/>
  <c r="M36"/>
  <c r="M35"/>
  <c r="N43"/>
  <c r="N41"/>
  <c r="N40"/>
  <c r="N39"/>
  <c r="N38"/>
  <c r="N37"/>
  <c r="N36"/>
  <c r="N35"/>
  <c r="N34"/>
  <c r="N33"/>
  <c r="N32"/>
  <c r="N31"/>
  <c r="N30"/>
  <c r="N29"/>
  <c r="N28"/>
  <c r="N27"/>
  <c r="N26"/>
  <c r="N25"/>
  <c r="N24"/>
  <c r="N23"/>
  <c r="N22"/>
  <c r="M45" l="1"/>
  <c r="N48" s="1"/>
  <c r="N45"/>
  <c r="N49" s="1"/>
  <c r="N50" s="1"/>
  <c r="M58" l="1"/>
</calcChain>
</file>

<file path=xl/sharedStrings.xml><?xml version="1.0" encoding="utf-8"?>
<sst xmlns="http://schemas.openxmlformats.org/spreadsheetml/2006/main" count="219" uniqueCount="123">
  <si>
    <t xml:space="preserve">  Cash</t>
  </si>
  <si>
    <t xml:space="preserve">  Check</t>
  </si>
  <si>
    <t>UNIT PRICE</t>
  </si>
  <si>
    <t>CONTACT</t>
  </si>
  <si>
    <t>TIME</t>
  </si>
  <si>
    <t>INSTALLATION</t>
  </si>
  <si>
    <t>EXTINGUISHERS</t>
  </si>
  <si>
    <t>SALES TAX</t>
  </si>
  <si>
    <t>TOTAL</t>
  </si>
  <si>
    <t>REFILE</t>
  </si>
  <si>
    <t>CODE</t>
  </si>
  <si>
    <t>MINIMUM BILLING OF $35.00</t>
  </si>
  <si>
    <t>THANK YOU</t>
  </si>
  <si>
    <t xml:space="preserve">ANNUAL </t>
  </si>
  <si>
    <t xml:space="preserve">SEMI-ANNUAL </t>
  </si>
  <si>
    <t>MONTHLY</t>
  </si>
  <si>
    <t>WATER SPRINKLER</t>
  </si>
  <si>
    <t>STEAM CLEAN</t>
  </si>
  <si>
    <t>PHONE</t>
  </si>
  <si>
    <t>REPAIR</t>
  </si>
  <si>
    <t>Freight</t>
  </si>
  <si>
    <t>RECEIVED IN GOOD ORDER  AND ACCEPTED</t>
  </si>
  <si>
    <t>NON TAX</t>
  </si>
  <si>
    <t>TAXABLE</t>
  </si>
  <si>
    <t>Net 15 Days</t>
  </si>
  <si>
    <t>3% PER MONTH</t>
  </si>
  <si>
    <t>QUARTERLY</t>
  </si>
  <si>
    <t xml:space="preserve">CLEAN AGENT </t>
  </si>
  <si>
    <t>ALARMS</t>
  </si>
  <si>
    <t xml:space="preserve">E-MAIL : </t>
  </si>
  <si>
    <t>WHICH SETS FORTH COMPANY'S MAXIMUM LIABILITY.  THE SYSTEM'S HAVE BEEN SERVICED  IN ACCORDANCE WITH NATIONAL FIRE PROTECTION STANDARDS AND CODES OR CURRENT MFG.</t>
  </si>
  <si>
    <t>SERVICE REQUIREMENTS AND DOES NOT CERTIFY THE DESIGN AND / OR THE INSTALLATION CRITERIA.</t>
  </si>
  <si>
    <t>Fire Suppression Services, Inc.</t>
  </si>
  <si>
    <t>3802 South 2300 East</t>
  </si>
  <si>
    <t>Contractor License No. 92-252208-5501</t>
  </si>
  <si>
    <t>Non-Taxable Total</t>
  </si>
  <si>
    <t>Taxable Sales</t>
  </si>
  <si>
    <t>JOB SITE</t>
  </si>
  <si>
    <t>FAX</t>
  </si>
  <si>
    <t>Job Site</t>
  </si>
  <si>
    <t>Handling</t>
  </si>
  <si>
    <t>BILLING</t>
  </si>
  <si>
    <t>Billing</t>
  </si>
  <si>
    <t>Salt Lake City, Utah  84109-3421</t>
  </si>
  <si>
    <t>BUYER SHALL PAY SELLER FOR THIS PURCHASE</t>
  </si>
  <si>
    <t>WET SYSTEM</t>
  </si>
  <si>
    <t>EXTINGUISHER</t>
  </si>
  <si>
    <t>EM / EX LIGHTING</t>
  </si>
  <si>
    <t>HOOD CLEANING</t>
  </si>
  <si>
    <t>DUE WHEN</t>
  </si>
  <si>
    <t>LAST COMPANY</t>
  </si>
  <si>
    <t>NUMBER ON PROPERTY</t>
  </si>
  <si>
    <t>Drive Time One-Way</t>
  </si>
  <si>
    <t>0 H 00 Min</t>
  </si>
  <si>
    <t>Mileage One-Way</t>
  </si>
  <si>
    <t/>
  </si>
  <si>
    <t>RISER</t>
  </si>
  <si>
    <t>CLAIMS  WILL NOT BE HONORED AFTER TEN (10) DAYS FROM DATE OF SERVICE.</t>
  </si>
  <si>
    <t>DRY CHEM SYS</t>
  </si>
  <si>
    <t>EMER LIGHTING</t>
  </si>
  <si>
    <t>TIME &amp; MATERIALS</t>
  </si>
  <si>
    <t>EMERGENCY</t>
  </si>
  <si>
    <t xml:space="preserve">TIMES ARE CORRECT AND JOB COMPLETED SATISFACTORILY </t>
  </si>
  <si>
    <t>CLAIMS WILL NOT BE HONORED AFTER TEN (10) DAYS FROM DATE</t>
  </si>
  <si>
    <t>OF SERVICE.</t>
  </si>
  <si>
    <t>Tax?</t>
  </si>
  <si>
    <t xml:space="preserve">Sub Totals: </t>
  </si>
  <si>
    <t>Truck</t>
  </si>
  <si>
    <t>SALESPERSON :</t>
  </si>
  <si>
    <t>#</t>
  </si>
  <si>
    <t>Description</t>
  </si>
  <si>
    <t>CELL or DIRECT</t>
  </si>
  <si>
    <t>INTEREST &amp; COLLECTION FEES WILL BE CHARGED ON  OVERDUE ACCOUNTS.</t>
  </si>
  <si>
    <t xml:space="preserve">WORK AUTHORIZATION NUMBER: </t>
  </si>
  <si>
    <t xml:space="preserve">PURCHASE / WORK  ORDER NUMBER: </t>
  </si>
  <si>
    <t xml:space="preserve">  Credit Card</t>
  </si>
  <si>
    <t>DATED:</t>
  </si>
  <si>
    <t xml:space="preserve">In, RECEIPT OF COPY: CUSTOMER ACKNOWLEDGES RECEIPT OF COPY AND THAT HE UNDERSTANDS ALL OF THIS AGREEMENT AND PARTICULARLY PARAGRAPHS 1,2,3,4 AND 5 ON THE REVERSE </t>
  </si>
  <si>
    <t>801 277-6464  •  800.273-6465  •  801 278-2199 - FAX</t>
  </si>
  <si>
    <t>HAZARDOUS MATERIAL DISPOSAL CHARGE</t>
  </si>
  <si>
    <t>MONITORING</t>
  </si>
  <si>
    <r>
      <t xml:space="preserve">BY    </t>
    </r>
    <r>
      <rPr>
        <b/>
        <sz val="10"/>
        <color rgb="FFFF0000"/>
        <rFont val="Times New Roman"/>
        <family val="1"/>
      </rPr>
      <t>X</t>
    </r>
  </si>
  <si>
    <t>Arun</t>
  </si>
  <si>
    <t>Rev: 2017-01-10 ver: 01:26</t>
  </si>
  <si>
    <r>
      <t xml:space="preserve">for period from 2017-Feb-01 to </t>
    </r>
    <r>
      <rPr>
        <b/>
        <i/>
        <sz val="13"/>
        <rFont val="Times New Roman"/>
        <family val="1"/>
      </rPr>
      <t>2018-Jan-31</t>
    </r>
  </si>
  <si>
    <t>HOLTRR8</t>
  </si>
  <si>
    <t>If client has two POTS lines, no vMail on Primary:</t>
  </si>
  <si>
    <t>per Signed Price doc</t>
  </si>
  <si>
    <t>#####</t>
  </si>
  <si>
    <t>name</t>
  </si>
  <si>
    <t>Client</t>
  </si>
  <si>
    <t>INVOICE #</t>
  </si>
  <si>
    <t>Silent Knight 5700</t>
  </si>
  <si>
    <t>Pull Station/s</t>
  </si>
  <si>
    <t>Horn Strobe/s</t>
  </si>
  <si>
    <t>Monitor Module/s</t>
  </si>
  <si>
    <t>Smoke Detector/s</t>
  </si>
  <si>
    <t>Strobe only</t>
  </si>
  <si>
    <t>Weatherproof Horn Strobe/s</t>
  </si>
  <si>
    <t>Wire: Fire  14-2</t>
  </si>
  <si>
    <t>Design, Submit &amp; Permit</t>
  </si>
  <si>
    <t>Project Management</t>
  </si>
  <si>
    <t>AWP</t>
  </si>
  <si>
    <t>Technician/s @ 8hrs each day</t>
  </si>
  <si>
    <t>for</t>
  </si>
  <si>
    <t>hours each day</t>
  </si>
  <si>
    <t>days</t>
  </si>
  <si>
    <r>
      <rPr>
        <b/>
        <sz val="12"/>
        <rFont val="Times New Roman"/>
        <family val="1"/>
      </rPr>
      <t xml:space="preserve">Note: </t>
    </r>
    <r>
      <rPr>
        <sz val="12"/>
        <rFont val="Times New Roman"/>
        <family val="1"/>
      </rPr>
      <t xml:space="preserve">if you use a Cellular Dialer: Annual Monitoring Fee is: </t>
    </r>
  </si>
  <si>
    <t>&amp; Code required Off-Site Monitoring annual fee is:</t>
  </si>
  <si>
    <t>Millcreek, Utah  84109-3421</t>
  </si>
  <si>
    <t>Office</t>
  </si>
  <si>
    <t>Zach Hagblom</t>
  </si>
  <si>
    <t>Bard Holbrook</t>
  </si>
  <si>
    <t>Other</t>
  </si>
  <si>
    <t>TechList</t>
  </si>
  <si>
    <t>Mike Kimball</t>
  </si>
  <si>
    <t>Heath Dangerfield</t>
  </si>
  <si>
    <t>Bill Gubler</t>
  </si>
  <si>
    <t>Adam Dangerfield</t>
  </si>
  <si>
    <t>Company name</t>
  </si>
  <si>
    <t>Person Name</t>
  </si>
  <si>
    <t>123 West 1000 South</t>
  </si>
  <si>
    <t>SLC UT 84000</t>
  </si>
</sst>
</file>

<file path=xl/styles.xml><?xml version="1.0" encoding="utf-8"?>
<styleSheet xmlns="http://schemas.openxmlformats.org/spreadsheetml/2006/main">
  <numFmts count="9">
    <numFmt numFmtId="44" formatCode="_(&quot;$&quot;* #,##0.00_);_(&quot;$&quot;* \(#,##0.00\);_(&quot;$&quot;* &quot;-&quot;??_);_(@_)"/>
    <numFmt numFmtId="164" formatCode="&quot;$&quot;#,##0.00"/>
    <numFmt numFmtId="165" formatCode="[$-F800]dddd\,\ mmmm\ dd\,\ yyyy"/>
    <numFmt numFmtId="166" formatCode="mm/dd/yy;@"/>
    <numFmt numFmtId="167" formatCode="yyyy/mmm/dd"/>
    <numFmt numFmtId="168" formatCode="[&lt;=9999999]###\-####;\(###\)\ ###\-####"/>
    <numFmt numFmtId="169" formatCode="yyyy\-mmm\-dd"/>
    <numFmt numFmtId="170" formatCode="yyyy\-mmm"/>
    <numFmt numFmtId="171" formatCode="0.0"/>
  </numFmts>
  <fonts count="35">
    <font>
      <sz val="10"/>
      <name val="Arial"/>
    </font>
    <font>
      <sz val="10"/>
      <name val="Arial"/>
      <family val="2"/>
    </font>
    <font>
      <sz val="8"/>
      <name val="Arial"/>
      <family val="2"/>
    </font>
    <font>
      <sz val="13"/>
      <name val="Times New Roman"/>
      <family val="1"/>
    </font>
    <font>
      <b/>
      <sz val="13"/>
      <name val="Times New Roman"/>
      <family val="1"/>
    </font>
    <font>
      <sz val="10"/>
      <name val="Times New Roman"/>
      <family val="1"/>
    </font>
    <font>
      <b/>
      <sz val="16"/>
      <color indexed="10"/>
      <name val="Times New Roman"/>
      <family val="1"/>
    </font>
    <font>
      <sz val="12"/>
      <name val="Times New Roman"/>
      <family val="1"/>
    </font>
    <font>
      <sz val="14"/>
      <name val="Times New Roman"/>
      <family val="1"/>
    </font>
    <font>
      <sz val="7"/>
      <name val="Times New Roman"/>
      <family val="1"/>
    </font>
    <font>
      <b/>
      <sz val="12"/>
      <name val="Times New Roman"/>
      <family val="1"/>
    </font>
    <font>
      <sz val="9"/>
      <name val="Times New Roman"/>
      <family val="1"/>
    </font>
    <font>
      <sz val="8"/>
      <name val="Times New Roman"/>
      <family val="1"/>
    </font>
    <font>
      <sz val="11"/>
      <name val="Times New Roman"/>
      <family val="1"/>
    </font>
    <font>
      <sz val="6"/>
      <name val="Times New Roman"/>
      <family val="1"/>
    </font>
    <font>
      <b/>
      <sz val="8"/>
      <name val="Times New Roman"/>
      <family val="1"/>
    </font>
    <font>
      <b/>
      <sz val="11"/>
      <name val="Times New Roman"/>
      <family val="1"/>
    </font>
    <font>
      <b/>
      <sz val="9"/>
      <name val="Times New Roman"/>
      <family val="1"/>
    </font>
    <font>
      <b/>
      <sz val="20"/>
      <name val="Times New Roman"/>
      <family val="1"/>
    </font>
    <font>
      <sz val="5"/>
      <name val="Times New Roman"/>
      <family val="1"/>
    </font>
    <font>
      <b/>
      <sz val="10"/>
      <name val="Times New Roman"/>
      <family val="1"/>
    </font>
    <font>
      <b/>
      <sz val="14"/>
      <name val="Times New Roman"/>
      <family val="1"/>
    </font>
    <font>
      <b/>
      <sz val="18"/>
      <name val="Times New Roman"/>
      <family val="1"/>
    </font>
    <font>
      <sz val="12"/>
      <color theme="0"/>
      <name val="Times New Roman"/>
      <family val="1"/>
    </font>
    <font>
      <sz val="11"/>
      <color theme="0" tint="-4.9989318521683403E-2"/>
      <name val="Times New Roman"/>
      <family val="1"/>
    </font>
    <font>
      <b/>
      <sz val="6"/>
      <color rgb="FFFF0000"/>
      <name val="Times New Roman"/>
      <family val="1"/>
    </font>
    <font>
      <b/>
      <sz val="10"/>
      <color rgb="FFFF0000"/>
      <name val="Times New Roman"/>
      <family val="1"/>
    </font>
    <font>
      <b/>
      <sz val="6"/>
      <name val="Times New Roman"/>
      <family val="1"/>
    </font>
    <font>
      <b/>
      <sz val="20"/>
      <color indexed="12"/>
      <name val="Times New Roman"/>
      <family val="1"/>
    </font>
    <font>
      <sz val="10"/>
      <color theme="0" tint="-4.9989318521683403E-2"/>
      <name val="Times New Roman"/>
      <family val="1"/>
    </font>
    <font>
      <sz val="10"/>
      <color theme="0"/>
      <name val="Times New Roman"/>
      <family val="1"/>
    </font>
    <font>
      <b/>
      <sz val="16"/>
      <color theme="1"/>
      <name val="Times New Roman"/>
      <family val="1"/>
    </font>
    <font>
      <i/>
      <sz val="13"/>
      <name val="Times New Roman"/>
      <family val="1"/>
    </font>
    <font>
      <b/>
      <i/>
      <sz val="13"/>
      <name val="Times New Roman"/>
      <family val="1"/>
    </font>
    <font>
      <b/>
      <sz val="18"/>
      <color theme="1"/>
      <name val="Times New Roman"/>
      <family val="1"/>
    </font>
  </fonts>
  <fills count="4">
    <fill>
      <patternFill patternType="none"/>
    </fill>
    <fill>
      <patternFill patternType="gray125"/>
    </fill>
    <fill>
      <patternFill patternType="solid">
        <fgColor indexed="9"/>
        <bgColor indexed="64"/>
      </patternFill>
    </fill>
    <fill>
      <patternFill patternType="solid">
        <fgColor theme="0" tint="-0.249977111117893"/>
        <bgColor indexed="64"/>
      </patternFill>
    </fill>
  </fills>
  <borders count="36">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6">
    <xf numFmtId="0" fontId="0" fillId="0" borderId="0"/>
    <xf numFmtId="44" fontId="1" fillId="0" borderId="0" applyFont="0" applyFill="0" applyBorder="0" applyAlignment="0" applyProtection="0"/>
    <xf numFmtId="49" fontId="3" fillId="2" borderId="2">
      <protection locked="0"/>
    </xf>
    <xf numFmtId="167" fontId="7" fillId="2" borderId="23">
      <alignment horizontal="right"/>
      <protection locked="0"/>
    </xf>
    <xf numFmtId="4" fontId="7" fillId="0" borderId="28">
      <alignment vertical="center"/>
      <protection locked="0"/>
    </xf>
    <xf numFmtId="168" fontId="13" fillId="2" borderId="6" applyFill="0" applyBorder="0">
      <alignment horizontal="center" vertical="top"/>
      <protection locked="0"/>
    </xf>
  </cellStyleXfs>
  <cellXfs count="306">
    <xf numFmtId="0" fontId="0" fillId="0" borderId="0" xfId="0"/>
    <xf numFmtId="0" fontId="5" fillId="0" borderId="0" xfId="0" applyFont="1"/>
    <xf numFmtId="0" fontId="5" fillId="2" borderId="0" xfId="0" applyFont="1" applyFill="1" applyBorder="1"/>
    <xf numFmtId="0" fontId="7" fillId="0" borderId="0" xfId="0" applyFont="1" applyFill="1" applyBorder="1" applyAlignment="1">
      <alignment horizontal="right" vertical="center" wrapText="1"/>
    </xf>
    <xf numFmtId="0" fontId="10" fillId="2" borderId="0" xfId="0" applyFont="1" applyFill="1" applyBorder="1"/>
    <xf numFmtId="0" fontId="11" fillId="0" borderId="10" xfId="0" applyFont="1" applyBorder="1" applyAlignment="1">
      <alignment horizontal="center"/>
    </xf>
    <xf numFmtId="0" fontId="5" fillId="0" borderId="13" xfId="0" quotePrefix="1" applyFont="1" applyFill="1" applyBorder="1" applyAlignment="1">
      <alignment horizontal="center" vertical="center" shrinkToFit="1"/>
    </xf>
    <xf numFmtId="0" fontId="5" fillId="0" borderId="14" xfId="0" quotePrefix="1"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4" xfId="0" applyFont="1" applyBorder="1" applyAlignment="1">
      <alignment horizontal="center"/>
    </xf>
    <xf numFmtId="0" fontId="5" fillId="0" borderId="16" xfId="0" applyFont="1" applyFill="1" applyBorder="1" applyAlignment="1">
      <alignment horizontal="center" vertical="center" shrinkToFit="1"/>
    </xf>
    <xf numFmtId="0" fontId="5" fillId="0" borderId="17" xfId="0" applyFont="1" applyFill="1" applyBorder="1" applyAlignment="1">
      <alignment horizontal="center" vertical="center" shrinkToFit="1"/>
    </xf>
    <xf numFmtId="0" fontId="5" fillId="2" borderId="4" xfId="0" applyFont="1" applyFill="1" applyBorder="1"/>
    <xf numFmtId="0" fontId="9" fillId="0" borderId="5"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13" fillId="0" borderId="19" xfId="0" applyFont="1" applyFill="1" applyBorder="1" applyAlignment="1">
      <alignment horizontal="center" vertical="center" shrinkToFit="1"/>
    </xf>
    <xf numFmtId="0" fontId="5" fillId="2" borderId="11" xfId="0" applyFont="1" applyFill="1" applyBorder="1"/>
    <xf numFmtId="0" fontId="9" fillId="0" borderId="0" xfId="0" applyFont="1" applyFill="1" applyBorder="1" applyAlignment="1">
      <alignment horizontal="left" vertical="center" wrapText="1"/>
    </xf>
    <xf numFmtId="0" fontId="13" fillId="0" borderId="21" xfId="0" applyFont="1" applyFill="1" applyBorder="1" applyAlignment="1">
      <alignment horizontal="center" vertical="center" shrinkToFit="1"/>
    </xf>
    <xf numFmtId="0" fontId="5" fillId="2" borderId="1" xfId="0" applyFont="1" applyFill="1" applyBorder="1"/>
    <xf numFmtId="0" fontId="10" fillId="2" borderId="6" xfId="0" applyFont="1" applyFill="1" applyBorder="1" applyAlignment="1" applyProtection="1">
      <alignment horizontal="center"/>
    </xf>
    <xf numFmtId="0" fontId="23" fillId="2" borderId="6" xfId="0" applyFont="1" applyFill="1" applyBorder="1" applyAlignment="1" applyProtection="1">
      <alignment horizontal="center"/>
      <protection locked="0" hidden="1"/>
    </xf>
    <xf numFmtId="0" fontId="7" fillId="2" borderId="9" xfId="0" applyFont="1" applyFill="1" applyBorder="1" applyAlignment="1" applyProtection="1">
      <alignment horizontal="center"/>
      <protection locked="0"/>
    </xf>
    <xf numFmtId="4" fontId="7" fillId="0" borderId="8" xfId="1" applyNumberFormat="1" applyFont="1" applyBorder="1" applyAlignment="1" applyProtection="1">
      <alignment vertical="center"/>
    </xf>
    <xf numFmtId="49" fontId="10" fillId="2" borderId="6" xfId="0" applyNumberFormat="1" applyFont="1" applyFill="1" applyBorder="1" applyAlignment="1">
      <alignment wrapText="1"/>
    </xf>
    <xf numFmtId="49" fontId="10" fillId="2" borderId="3" xfId="0" applyNumberFormat="1" applyFont="1" applyFill="1" applyBorder="1" applyAlignment="1">
      <alignment wrapText="1"/>
    </xf>
    <xf numFmtId="49" fontId="12" fillId="2" borderId="6" xfId="0" applyNumberFormat="1" applyFont="1" applyFill="1" applyBorder="1" applyAlignment="1">
      <alignment horizontal="right" wrapText="1"/>
    </xf>
    <xf numFmtId="49" fontId="12" fillId="2" borderId="3" xfId="0" applyNumberFormat="1" applyFont="1" applyFill="1" applyBorder="1" applyAlignment="1">
      <alignment horizontal="right" wrapText="1"/>
    </xf>
    <xf numFmtId="4" fontId="16" fillId="2" borderId="7" xfId="0" applyNumberFormat="1" applyFont="1" applyFill="1" applyBorder="1" applyAlignment="1" applyProtection="1">
      <alignment horizontal="right" wrapText="1"/>
    </xf>
    <xf numFmtId="164" fontId="10" fillId="0" borderId="18" xfId="0" applyNumberFormat="1" applyFont="1" applyBorder="1" applyAlignment="1" applyProtection="1">
      <alignment horizontal="right" vertical="center"/>
    </xf>
    <xf numFmtId="164" fontId="10" fillId="0" borderId="9" xfId="1" applyNumberFormat="1" applyFont="1" applyBorder="1" applyAlignment="1" applyProtection="1">
      <alignment vertical="center"/>
    </xf>
    <xf numFmtId="0" fontId="14" fillId="2" borderId="4" xfId="0" applyFont="1" applyFill="1" applyBorder="1"/>
    <xf numFmtId="0" fontId="19" fillId="2" borderId="5" xfId="0" applyFont="1" applyFill="1" applyBorder="1"/>
    <xf numFmtId="0" fontId="19" fillId="0" borderId="5" xfId="0" applyFont="1" applyBorder="1"/>
    <xf numFmtId="0" fontId="14" fillId="2" borderId="5" xfId="0" applyFont="1" applyFill="1" applyBorder="1"/>
    <xf numFmtId="0" fontId="20" fillId="0" borderId="5" xfId="0" applyFont="1" applyBorder="1" applyAlignment="1"/>
    <xf numFmtId="0" fontId="7" fillId="0" borderId="5" xfId="0" applyFont="1" applyBorder="1" applyAlignment="1">
      <alignment vertical="center"/>
    </xf>
    <xf numFmtId="0" fontId="7" fillId="0" borderId="8" xfId="0" applyFont="1" applyBorder="1" applyAlignment="1">
      <alignment vertical="center"/>
    </xf>
    <xf numFmtId="0" fontId="14" fillId="0" borderId="11" xfId="0" applyFont="1" applyBorder="1"/>
    <xf numFmtId="0" fontId="5" fillId="0" borderId="0" xfId="0" applyFont="1" applyBorder="1"/>
    <xf numFmtId="0" fontId="14" fillId="0" borderId="0" xfId="0" applyFont="1" applyBorder="1"/>
    <xf numFmtId="0" fontId="15" fillId="0" borderId="0" xfId="0" applyFont="1" applyBorder="1" applyAlignment="1"/>
    <xf numFmtId="0" fontId="10" fillId="0" borderId="0" xfId="0" applyFont="1" applyBorder="1" applyAlignment="1"/>
    <xf numFmtId="0" fontId="7" fillId="0" borderId="12" xfId="0" applyFont="1" applyBorder="1" applyAlignment="1">
      <alignment vertical="center"/>
    </xf>
    <xf numFmtId="0" fontId="14" fillId="2" borderId="11" xfId="0" applyFont="1" applyFill="1" applyBorder="1"/>
    <xf numFmtId="0" fontId="19" fillId="2" borderId="0" xfId="0" applyFont="1" applyFill="1" applyBorder="1"/>
    <xf numFmtId="0" fontId="19" fillId="0" borderId="0" xfId="0" applyFont="1" applyBorder="1"/>
    <xf numFmtId="0" fontId="14" fillId="2" borderId="0" xfId="0" applyFont="1" applyFill="1" applyBorder="1"/>
    <xf numFmtId="0" fontId="7" fillId="0" borderId="23" xfId="0" applyFont="1" applyBorder="1" applyAlignment="1">
      <alignment vertical="center"/>
    </xf>
    <xf numFmtId="0" fontId="7" fillId="0" borderId="9" xfId="0" applyFont="1" applyBorder="1" applyAlignment="1"/>
    <xf numFmtId="0" fontId="7" fillId="0" borderId="9" xfId="0" applyFont="1" applyBorder="1" applyAlignment="1">
      <alignment vertical="center"/>
    </xf>
    <xf numFmtId="0" fontId="7" fillId="0" borderId="11" xfId="0" applyFont="1" applyBorder="1" applyAlignment="1"/>
    <xf numFmtId="0" fontId="7" fillId="0" borderId="0" xfId="0" applyFont="1" applyBorder="1" applyAlignment="1"/>
    <xf numFmtId="0" fontId="7" fillId="0" borderId="12" xfId="0" applyFont="1" applyBorder="1" applyAlignment="1"/>
    <xf numFmtId="0" fontId="7" fillId="2" borderId="11" xfId="0" applyFont="1" applyFill="1" applyBorder="1" applyAlignment="1">
      <alignment horizontal="left" indent="1"/>
    </xf>
    <xf numFmtId="0" fontId="7" fillId="2" borderId="0" xfId="0" applyFont="1" applyFill="1" applyBorder="1" applyAlignment="1">
      <alignment horizontal="left" indent="1"/>
    </xf>
    <xf numFmtId="0" fontId="5" fillId="0" borderId="12" xfId="0" applyFont="1" applyBorder="1"/>
    <xf numFmtId="0" fontId="5" fillId="0" borderId="11" xfId="0" applyFont="1" applyBorder="1"/>
    <xf numFmtId="0" fontId="5" fillId="2" borderId="5" xfId="0" applyFont="1" applyFill="1" applyBorder="1"/>
    <xf numFmtId="0" fontId="5" fillId="2" borderId="8" xfId="0" applyFont="1" applyFill="1" applyBorder="1"/>
    <xf numFmtId="0" fontId="5" fillId="2" borderId="2" xfId="0" applyFont="1" applyFill="1" applyBorder="1" applyAlignment="1">
      <alignment horizontal="left" indent="1"/>
    </xf>
    <xf numFmtId="0" fontId="5" fillId="0" borderId="23" xfId="0" applyFont="1" applyBorder="1"/>
    <xf numFmtId="0" fontId="5" fillId="0" borderId="1" xfId="0" applyFont="1" applyBorder="1"/>
    <xf numFmtId="0" fontId="14" fillId="0" borderId="5" xfId="0" applyFont="1" applyBorder="1"/>
    <xf numFmtId="0" fontId="5" fillId="0" borderId="5" xfId="0" applyFont="1" applyBorder="1"/>
    <xf numFmtId="0" fontId="14" fillId="0" borderId="0" xfId="0" applyFont="1" applyBorder="1" applyAlignment="1">
      <alignment horizontal="center"/>
    </xf>
    <xf numFmtId="44" fontId="10" fillId="0" borderId="9" xfId="1" applyFont="1" applyBorder="1" applyAlignment="1" applyProtection="1">
      <alignment vertical="center"/>
    </xf>
    <xf numFmtId="44" fontId="10" fillId="0" borderId="7" xfId="1" applyFont="1" applyBorder="1" applyAlignment="1" applyProtection="1">
      <alignment vertical="center"/>
    </xf>
    <xf numFmtId="44" fontId="10" fillId="0" borderId="9" xfId="1" applyFont="1" applyBorder="1" applyAlignment="1" applyProtection="1">
      <alignment vertical="center"/>
      <protection locked="0"/>
    </xf>
    <xf numFmtId="0" fontId="20" fillId="0" borderId="0" xfId="0" applyFont="1" applyAlignment="1"/>
    <xf numFmtId="0" fontId="20" fillId="0" borderId="0" xfId="0" applyFont="1"/>
    <xf numFmtId="0" fontId="16" fillId="0" borderId="0" xfId="0" applyFont="1" applyAlignment="1">
      <alignment horizontal="center"/>
    </xf>
    <xf numFmtId="0" fontId="24" fillId="2" borderId="9" xfId="0" applyFont="1" applyFill="1" applyBorder="1" applyAlignment="1" applyProtection="1">
      <alignment horizontal="center" vertical="top"/>
      <protection locked="0" hidden="1"/>
    </xf>
    <xf numFmtId="0" fontId="12" fillId="0" borderId="25" xfId="0" applyFont="1" applyFill="1" applyBorder="1" applyAlignment="1">
      <alignment horizontal="center" vertical="center" wrapText="1"/>
    </xf>
    <xf numFmtId="0" fontId="12" fillId="0" borderId="6" xfId="0" applyFont="1" applyFill="1" applyBorder="1" applyAlignment="1">
      <alignment horizontal="right" vertical="center" wrapText="1"/>
    </xf>
    <xf numFmtId="0" fontId="5" fillId="0" borderId="16" xfId="0" quotePrefix="1" applyFont="1" applyFill="1" applyBorder="1" applyAlignment="1">
      <alignment horizontal="center" vertical="center" shrinkToFit="1"/>
    </xf>
    <xf numFmtId="0" fontId="25" fillId="0" borderId="5" xfId="0" applyFont="1" applyBorder="1"/>
    <xf numFmtId="0" fontId="26" fillId="0" borderId="0" xfId="0" applyFont="1"/>
    <xf numFmtId="0" fontId="26" fillId="0" borderId="5" xfId="0" applyFont="1" applyBorder="1"/>
    <xf numFmtId="0" fontId="25" fillId="0" borderId="5" xfId="0" applyFont="1" applyBorder="1" applyAlignment="1">
      <alignment horizontal="right"/>
    </xf>
    <xf numFmtId="0" fontId="25" fillId="0" borderId="0" xfId="0" applyFont="1" applyBorder="1" applyAlignment="1">
      <alignment horizontal="center"/>
    </xf>
    <xf numFmtId="0" fontId="7" fillId="2" borderId="1" xfId="0" applyFont="1" applyFill="1" applyBorder="1" applyAlignment="1">
      <alignment horizontal="left" indent="1"/>
    </xf>
    <xf numFmtId="0" fontId="15" fillId="0" borderId="12" xfId="0" applyFont="1" applyFill="1" applyBorder="1" applyAlignment="1">
      <alignment horizontal="right" vertical="center" shrinkToFit="1"/>
    </xf>
    <xf numFmtId="0" fontId="12" fillId="0" borderId="26" xfId="0" applyFont="1" applyFill="1" applyBorder="1" applyAlignment="1">
      <alignment horizontal="center" vertical="center" wrapText="1"/>
    </xf>
    <xf numFmtId="0" fontId="15" fillId="0" borderId="27" xfId="0" applyFont="1" applyFill="1" applyBorder="1" applyAlignment="1">
      <alignment horizontal="right" vertical="center" shrinkToFit="1"/>
    </xf>
    <xf numFmtId="4" fontId="7" fillId="0" borderId="28" xfId="1" applyNumberFormat="1" applyFont="1" applyBorder="1" applyAlignment="1" applyProtection="1">
      <alignment vertical="center"/>
      <protection locked="0"/>
    </xf>
    <xf numFmtId="4" fontId="7" fillId="0" borderId="29" xfId="1" applyNumberFormat="1" applyFont="1" applyBorder="1" applyAlignment="1" applyProtection="1">
      <alignment vertical="center"/>
      <protection locked="0"/>
    </xf>
    <xf numFmtId="0" fontId="5" fillId="2" borderId="0" xfId="0" applyFont="1" applyFill="1" applyBorder="1" applyAlignment="1"/>
    <xf numFmtId="49" fontId="11" fillId="2" borderId="3" xfId="0" applyNumberFormat="1" applyFont="1" applyFill="1" applyBorder="1" applyAlignment="1">
      <alignment horizontal="center" wrapText="1"/>
    </xf>
    <xf numFmtId="0" fontId="15" fillId="0" borderId="8" xfId="0" applyFont="1" applyFill="1" applyBorder="1" applyAlignment="1">
      <alignment horizontal="right" vertical="center" wrapText="1"/>
    </xf>
    <xf numFmtId="44" fontId="7" fillId="0" borderId="18" xfId="0" applyNumberFormat="1" applyFont="1" applyBorder="1" applyAlignment="1" applyProtection="1">
      <alignment horizontal="center" vertical="center"/>
    </xf>
    <xf numFmtId="0" fontId="7" fillId="0" borderId="24" xfId="0" applyFont="1" applyBorder="1" applyAlignment="1" applyProtection="1">
      <alignment horizontal="center" vertical="center"/>
    </xf>
    <xf numFmtId="0" fontId="9" fillId="0" borderId="23"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27" fillId="2" borderId="0" xfId="0" applyFont="1" applyFill="1" applyBorder="1"/>
    <xf numFmtId="0" fontId="5" fillId="0" borderId="20" xfId="0" quotePrefix="1"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shrinkToFit="1"/>
      <protection locked="0"/>
    </xf>
    <xf numFmtId="0" fontId="5" fillId="0" borderId="4" xfId="0" applyFont="1" applyBorder="1"/>
    <xf numFmtId="0" fontId="10" fillId="0" borderId="0" xfId="0" applyFont="1" applyBorder="1" applyAlignment="1" applyProtection="1">
      <alignment horizontal="right"/>
      <protection hidden="1"/>
    </xf>
    <xf numFmtId="0" fontId="9" fillId="0" borderId="2"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5" fillId="2" borderId="12" xfId="0" applyFont="1" applyFill="1" applyBorder="1" applyAlignment="1">
      <alignment horizontal="center"/>
    </xf>
    <xf numFmtId="49" fontId="11" fillId="2" borderId="12" xfId="0" applyNumberFormat="1" applyFont="1" applyFill="1" applyBorder="1" applyAlignment="1"/>
    <xf numFmtId="0" fontId="11" fillId="0" borderId="31" xfId="0" applyFont="1" applyBorder="1" applyAlignment="1">
      <alignment horizontal="center"/>
    </xf>
    <xf numFmtId="16" fontId="5" fillId="0" borderId="32" xfId="0" quotePrefix="1" applyNumberFormat="1"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5" fillId="0" borderId="33" xfId="0" applyFont="1" applyBorder="1" applyAlignment="1">
      <alignment horizontal="center"/>
    </xf>
    <xf numFmtId="0" fontId="5" fillId="0" borderId="34" xfId="0" applyFont="1" applyFill="1" applyBorder="1" applyAlignment="1">
      <alignment horizontal="center" vertical="center" shrinkToFit="1"/>
    </xf>
    <xf numFmtId="0" fontId="12" fillId="0" borderId="35" xfId="0" applyFont="1" applyFill="1" applyBorder="1" applyAlignment="1">
      <alignment horizontal="left" vertical="center" shrinkToFit="1"/>
    </xf>
    <xf numFmtId="20" fontId="5" fillId="0" borderId="10" xfId="0" applyNumberFormat="1" applyFont="1" applyFill="1" applyBorder="1" applyAlignment="1" applyProtection="1">
      <alignment horizontal="center" vertical="center" shrinkToFit="1"/>
      <protection locked="0"/>
    </xf>
    <xf numFmtId="0" fontId="9" fillId="0" borderId="12" xfId="0" applyFont="1" applyFill="1" applyBorder="1" applyAlignment="1">
      <alignment horizontal="left" vertical="center" wrapText="1"/>
    </xf>
    <xf numFmtId="0" fontId="29" fillId="2" borderId="9" xfId="0" applyFont="1" applyFill="1" applyBorder="1" applyAlignment="1" applyProtection="1">
      <alignment horizontal="center" vertical="top"/>
      <protection locked="0" hidden="1"/>
    </xf>
    <xf numFmtId="0" fontId="30" fillId="2" borderId="9" xfId="0" applyFont="1" applyFill="1" applyBorder="1" applyAlignment="1" applyProtection="1">
      <alignment horizontal="center" vertical="top"/>
      <protection locked="0" hidden="1"/>
    </xf>
    <xf numFmtId="0" fontId="20" fillId="0" borderId="0" xfId="0" applyFont="1" applyAlignment="1" applyProtection="1">
      <protection hidden="1"/>
    </xf>
    <xf numFmtId="4" fontId="7" fillId="0" borderId="28" xfId="4">
      <alignment vertical="center"/>
      <protection locked="0"/>
    </xf>
    <xf numFmtId="0" fontId="31" fillId="0" borderId="12" xfId="0" applyFont="1" applyFill="1" applyBorder="1" applyAlignment="1" applyProtection="1">
      <alignment horizontal="right"/>
      <protection locked="0"/>
    </xf>
    <xf numFmtId="169" fontId="7" fillId="2" borderId="23" xfId="3" applyNumberFormat="1">
      <alignment horizontal="right"/>
      <protection locked="0"/>
    </xf>
    <xf numFmtId="169" fontId="7" fillId="0" borderId="12" xfId="0" applyNumberFormat="1" applyFont="1" applyBorder="1" applyProtection="1">
      <protection hidden="1"/>
    </xf>
    <xf numFmtId="44" fontId="7" fillId="0" borderId="18" xfId="0" applyNumberFormat="1" applyFont="1" applyBorder="1" applyAlignment="1" applyProtection="1">
      <alignment horizontal="center" vertical="center"/>
    </xf>
    <xf numFmtId="0" fontId="7" fillId="0" borderId="24" xfId="0" applyFont="1" applyBorder="1" applyAlignment="1" applyProtection="1">
      <alignment horizontal="center" vertical="center"/>
    </xf>
    <xf numFmtId="49" fontId="11" fillId="2" borderId="3" xfId="0" applyNumberFormat="1" applyFont="1" applyFill="1" applyBorder="1" applyAlignment="1">
      <alignment horizontal="center" wrapText="1"/>
    </xf>
    <xf numFmtId="0" fontId="15" fillId="0" borderId="6" xfId="0" applyFont="1" applyBorder="1" applyAlignment="1">
      <alignment horizontal="right" vertical="center"/>
    </xf>
    <xf numFmtId="0" fontId="9" fillId="0" borderId="23" xfId="0" applyFont="1" applyFill="1" applyBorder="1" applyAlignment="1">
      <alignment horizontal="left" vertical="center" wrapText="1"/>
    </xf>
    <xf numFmtId="0" fontId="9" fillId="0" borderId="12" xfId="0" applyFont="1" applyFill="1" applyBorder="1" applyAlignment="1">
      <alignment horizontal="left" vertical="center" wrapText="1"/>
    </xf>
    <xf numFmtId="49" fontId="3" fillId="2" borderId="9" xfId="2" applyFont="1" applyBorder="1" applyAlignment="1" applyProtection="1">
      <alignment horizontal="left"/>
    </xf>
    <xf numFmtId="2" fontId="3" fillId="2" borderId="6" xfId="2" applyNumberFormat="1" applyFont="1" applyBorder="1" applyAlignment="1" applyProtection="1">
      <alignment horizontal="left"/>
    </xf>
    <xf numFmtId="171" fontId="3" fillId="2" borderId="7" xfId="2" applyNumberFormat="1" applyFont="1" applyBorder="1" applyAlignment="1" applyProtection="1">
      <alignment horizontal="left"/>
    </xf>
    <xf numFmtId="171" fontId="3" fillId="2" borderId="9" xfId="2" applyNumberFormat="1" applyFont="1" applyBorder="1" applyAlignment="1" applyProtection="1">
      <alignment horizontal="left"/>
    </xf>
    <xf numFmtId="171" fontId="3" fillId="3" borderId="9" xfId="2" applyNumberFormat="1" applyFont="1" applyFill="1" applyBorder="1" applyAlignment="1" applyProtection="1">
      <alignment horizontal="center"/>
      <protection locked="0"/>
    </xf>
    <xf numFmtId="2" fontId="3" fillId="3" borderId="9" xfId="2" applyNumberFormat="1" applyFont="1" applyFill="1" applyBorder="1" applyAlignment="1" applyProtection="1">
      <alignment horizontal="left"/>
      <protection locked="0"/>
    </xf>
    <xf numFmtId="0" fontId="15" fillId="0" borderId="6" xfId="0" applyFont="1" applyBorder="1" applyAlignment="1" applyProtection="1">
      <alignment horizontal="right" vertical="center"/>
      <protection locked="0"/>
    </xf>
    <xf numFmtId="0" fontId="10" fillId="0" borderId="23" xfId="0" quotePrefix="1" applyFont="1" applyFill="1" applyBorder="1" applyAlignment="1">
      <alignment horizontal="center" vertical="center"/>
    </xf>
    <xf numFmtId="0" fontId="10" fillId="0" borderId="6" xfId="0" applyFont="1" applyBorder="1" applyAlignment="1" applyProtection="1">
      <alignment horizontal="left"/>
      <protection locked="0"/>
    </xf>
    <xf numFmtId="0" fontId="20" fillId="0" borderId="3" xfId="0" applyFont="1" applyBorder="1" applyAlignment="1" applyProtection="1">
      <alignment horizontal="left"/>
      <protection locked="0"/>
    </xf>
    <xf numFmtId="0" fontId="20" fillId="0" borderId="7" xfId="0" applyFont="1" applyBorder="1" applyAlignment="1" applyProtection="1">
      <alignment horizontal="left"/>
      <protection locked="0"/>
    </xf>
    <xf numFmtId="0" fontId="4" fillId="2" borderId="3" xfId="0" applyNumberFormat="1" applyFont="1" applyFill="1" applyBorder="1" applyAlignment="1" applyProtection="1">
      <protection hidden="1"/>
    </xf>
    <xf numFmtId="0" fontId="4" fillId="2" borderId="5" xfId="0" applyNumberFormat="1" applyFont="1" applyFill="1" applyBorder="1" applyAlignment="1" applyProtection="1">
      <protection hidden="1"/>
    </xf>
    <xf numFmtId="0" fontId="4" fillId="2" borderId="7" xfId="0" applyNumberFormat="1" applyFont="1" applyFill="1" applyBorder="1" applyAlignment="1" applyProtection="1">
      <protection hidden="1"/>
    </xf>
    <xf numFmtId="0" fontId="5" fillId="0" borderId="1" xfId="0" applyFont="1" applyBorder="1" applyAlignment="1" applyProtection="1">
      <alignment horizontal="center"/>
      <protection hidden="1"/>
    </xf>
    <xf numFmtId="0" fontId="5" fillId="0" borderId="2" xfId="0" applyFont="1" applyBorder="1" applyAlignment="1" applyProtection="1">
      <alignment horizontal="center"/>
      <protection hidden="1"/>
    </xf>
    <xf numFmtId="0" fontId="5" fillId="0" borderId="23" xfId="0" applyFont="1" applyBorder="1" applyAlignment="1" applyProtection="1">
      <alignment horizontal="center"/>
      <protection hidden="1"/>
    </xf>
    <xf numFmtId="0" fontId="5" fillId="0" borderId="3" xfId="0" applyFont="1" applyBorder="1" applyAlignment="1">
      <alignment horizontal="center"/>
    </xf>
    <xf numFmtId="0" fontId="5" fillId="0" borderId="7" xfId="0" applyFont="1" applyBorder="1" applyAlignment="1">
      <alignment horizontal="center"/>
    </xf>
    <xf numFmtId="0" fontId="20" fillId="0" borderId="2" xfId="0" applyFont="1" applyBorder="1" applyAlignment="1">
      <alignment horizontal="left"/>
    </xf>
    <xf numFmtId="0" fontId="20" fillId="0" borderId="23" xfId="0" applyFont="1" applyBorder="1" applyAlignment="1">
      <alignment horizontal="left"/>
    </xf>
    <xf numFmtId="166" fontId="8" fillId="0" borderId="4" xfId="0" applyNumberFormat="1" applyFont="1" applyBorder="1" applyAlignment="1" applyProtection="1">
      <alignment horizontal="center" vertical="center"/>
      <protection locked="0"/>
    </xf>
    <xf numFmtId="166" fontId="8" fillId="0" borderId="5" xfId="0" applyNumberFormat="1" applyFont="1" applyBorder="1" applyAlignment="1" applyProtection="1">
      <alignment horizontal="center" vertical="center"/>
      <protection locked="0"/>
    </xf>
    <xf numFmtId="166" fontId="8" fillId="0" borderId="8" xfId="0" applyNumberFormat="1" applyFont="1" applyBorder="1" applyAlignment="1" applyProtection="1">
      <alignment horizontal="center" vertical="center"/>
      <protection locked="0"/>
    </xf>
    <xf numFmtId="166" fontId="8" fillId="0" borderId="1" xfId="0" applyNumberFormat="1" applyFont="1" applyBorder="1" applyAlignment="1" applyProtection="1">
      <alignment horizontal="center" vertical="center"/>
      <protection locked="0"/>
    </xf>
    <xf numFmtId="166" fontId="8" fillId="0" borderId="2" xfId="0" applyNumberFormat="1" applyFont="1" applyBorder="1" applyAlignment="1" applyProtection="1">
      <alignment horizontal="center" vertical="center"/>
      <protection locked="0"/>
    </xf>
    <xf numFmtId="166" fontId="8" fillId="0" borderId="23" xfId="0" applyNumberFormat="1" applyFont="1" applyBorder="1" applyAlignment="1" applyProtection="1">
      <alignment horizontal="center" vertical="center"/>
      <protection locked="0"/>
    </xf>
    <xf numFmtId="49" fontId="3" fillId="2" borderId="2" xfId="2">
      <protection locked="0"/>
    </xf>
    <xf numFmtId="0" fontId="14" fillId="2" borderId="4" xfId="0" applyFont="1" applyFill="1" applyBorder="1" applyAlignment="1">
      <alignment horizontal="center"/>
    </xf>
    <xf numFmtId="0" fontId="14" fillId="2" borderId="5" xfId="0" applyFont="1" applyFill="1" applyBorder="1" applyAlignment="1">
      <alignment horizontal="center"/>
    </xf>
    <xf numFmtId="0" fontId="14" fillId="2" borderId="8" xfId="0" applyFont="1" applyFill="1" applyBorder="1" applyAlignment="1">
      <alignment horizontal="center"/>
    </xf>
    <xf numFmtId="0" fontId="5" fillId="0" borderId="11" xfId="0" applyFont="1" applyBorder="1" applyAlignment="1">
      <alignment horizontal="right" vertical="center"/>
    </xf>
    <xf numFmtId="0" fontId="5" fillId="0" borderId="0" xfId="0" applyFont="1" applyBorder="1" applyAlignment="1">
      <alignment horizontal="right"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9" fillId="2" borderId="6" xfId="0" applyFont="1" applyFill="1" applyBorder="1" applyAlignment="1">
      <alignment horizontal="center"/>
    </xf>
    <xf numFmtId="0" fontId="9" fillId="2" borderId="3" xfId="0" applyFont="1" applyFill="1" applyBorder="1" applyAlignment="1">
      <alignment horizontal="center"/>
    </xf>
    <xf numFmtId="0" fontId="9" fillId="2" borderId="7" xfId="0" applyFont="1" applyFill="1" applyBorder="1" applyAlignment="1">
      <alignment horizontal="center"/>
    </xf>
    <xf numFmtId="49" fontId="11" fillId="2" borderId="3" xfId="0" applyNumberFormat="1" applyFont="1" applyFill="1" applyBorder="1" applyAlignment="1">
      <alignment horizontal="center" wrapText="1"/>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11" fillId="0" borderId="11" xfId="0" applyFont="1" applyBorder="1" applyAlignment="1">
      <alignment horizontal="right"/>
    </xf>
    <xf numFmtId="0" fontId="11" fillId="0" borderId="0" xfId="0" applyFont="1" applyBorder="1" applyAlignment="1">
      <alignment horizontal="right"/>
    </xf>
    <xf numFmtId="0" fontId="11" fillId="0" borderId="4" xfId="0" applyFont="1" applyBorder="1" applyAlignment="1">
      <alignment horizontal="right"/>
    </xf>
    <xf numFmtId="0" fontId="11" fillId="0" borderId="5" xfId="0" applyFont="1" applyBorder="1" applyAlignment="1">
      <alignment horizontal="right"/>
    </xf>
    <xf numFmtId="49" fontId="21" fillId="0" borderId="3" xfId="0" applyNumberFormat="1" applyFont="1" applyBorder="1" applyAlignment="1" applyProtection="1">
      <alignment horizontal="center"/>
      <protection locked="0"/>
    </xf>
    <xf numFmtId="49" fontId="21" fillId="0" borderId="7" xfId="0" applyNumberFormat="1" applyFont="1" applyBorder="1" applyAlignment="1" applyProtection="1">
      <alignment horizontal="center"/>
      <protection locked="0"/>
    </xf>
    <xf numFmtId="0" fontId="17" fillId="0" borderId="4" xfId="0" applyFont="1" applyFill="1" applyBorder="1" applyAlignment="1">
      <alignment horizontal="left" vertical="top" wrapText="1"/>
    </xf>
    <xf numFmtId="0" fontId="17" fillId="0" borderId="8" xfId="0" applyFont="1" applyFill="1" applyBorder="1" applyAlignment="1">
      <alignment horizontal="left" vertical="top" wrapText="1"/>
    </xf>
    <xf numFmtId="0" fontId="18" fillId="0" borderId="11" xfId="0" applyFont="1" applyFill="1" applyBorder="1" applyAlignment="1" applyProtection="1">
      <alignment horizontal="center" vertical="center" wrapText="1"/>
      <protection locked="0"/>
    </xf>
    <xf numFmtId="0" fontId="18" fillId="0" borderId="12"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166" fontId="8" fillId="0" borderId="9" xfId="0" applyNumberFormat="1" applyFont="1" applyBorder="1" applyAlignment="1" applyProtection="1">
      <alignment horizontal="center" vertical="center"/>
      <protection locked="0"/>
    </xf>
    <xf numFmtId="170" fontId="18" fillId="0" borderId="11" xfId="0" applyNumberFormat="1" applyFont="1" applyFill="1" applyBorder="1" applyAlignment="1" applyProtection="1">
      <alignment horizontal="center" vertical="center" wrapText="1"/>
      <protection hidden="1"/>
    </xf>
    <xf numFmtId="170" fontId="18" fillId="0" borderId="12" xfId="0" applyNumberFormat="1" applyFont="1" applyFill="1" applyBorder="1" applyAlignment="1" applyProtection="1">
      <alignment horizontal="center" vertical="center" wrapText="1"/>
      <protection hidden="1"/>
    </xf>
    <xf numFmtId="170" fontId="18" fillId="0" borderId="1" xfId="0" applyNumberFormat="1" applyFont="1" applyFill="1" applyBorder="1" applyAlignment="1" applyProtection="1">
      <alignment horizontal="center" vertical="center" wrapText="1"/>
      <protection hidden="1"/>
    </xf>
    <xf numFmtId="170" fontId="18" fillId="0" borderId="23" xfId="0" applyNumberFormat="1" applyFont="1" applyFill="1" applyBorder="1" applyAlignment="1" applyProtection="1">
      <alignment horizontal="center" vertical="center" wrapText="1"/>
      <protection hidden="1"/>
    </xf>
    <xf numFmtId="0" fontId="17" fillId="0" borderId="4"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7" fillId="2" borderId="11" xfId="0" applyFont="1" applyFill="1" applyBorder="1" applyAlignment="1">
      <alignment horizontal="center"/>
    </xf>
    <xf numFmtId="0" fontId="7" fillId="2" borderId="0" xfId="0" applyFont="1" applyFill="1" applyBorder="1" applyAlignment="1">
      <alignment horizontal="center"/>
    </xf>
    <xf numFmtId="0" fontId="7" fillId="2" borderId="12" xfId="0" applyFont="1" applyFill="1" applyBorder="1" applyAlignment="1">
      <alignment horizontal="center"/>
    </xf>
    <xf numFmtId="49" fontId="32" fillId="2" borderId="6" xfId="2" applyFont="1" applyBorder="1" applyAlignment="1">
      <alignment horizontal="right"/>
      <protection locked="0"/>
    </xf>
    <xf numFmtId="49" fontId="32" fillId="2" borderId="3" xfId="2" applyFont="1" applyBorder="1" applyAlignment="1">
      <alignment horizontal="right"/>
      <protection locked="0"/>
    </xf>
    <xf numFmtId="49" fontId="32" fillId="2" borderId="7" xfId="2" applyFont="1" applyBorder="1" applyAlignment="1">
      <alignment horizontal="right"/>
      <protection locked="0"/>
    </xf>
    <xf numFmtId="49" fontId="32" fillId="2" borderId="6" xfId="2" applyFont="1" applyBorder="1" applyAlignment="1" applyProtection="1">
      <alignment horizontal="right"/>
      <protection locked="0"/>
    </xf>
    <xf numFmtId="49" fontId="32" fillId="2" borderId="3" xfId="2" applyFont="1" applyBorder="1" applyAlignment="1" applyProtection="1">
      <alignment horizontal="right"/>
      <protection locked="0"/>
    </xf>
    <xf numFmtId="49" fontId="32" fillId="2" borderId="7" xfId="2" applyFont="1" applyBorder="1" applyAlignment="1" applyProtection="1">
      <alignment horizontal="right"/>
      <protection locked="0"/>
    </xf>
    <xf numFmtId="49" fontId="32" fillId="2" borderId="6" xfId="2" applyFont="1" applyBorder="1" applyAlignment="1">
      <alignment horizontal="center"/>
      <protection locked="0"/>
    </xf>
    <xf numFmtId="49" fontId="32" fillId="2" borderId="3" xfId="2" applyFont="1" applyBorder="1" applyAlignment="1">
      <alignment horizontal="center"/>
      <protection locked="0"/>
    </xf>
    <xf numFmtId="49" fontId="32" fillId="2" borderId="7" xfId="2" applyFont="1" applyBorder="1" applyAlignment="1">
      <alignment horizontal="center"/>
      <protection locked="0"/>
    </xf>
    <xf numFmtId="49" fontId="7" fillId="2" borderId="6" xfId="2" applyFont="1" applyBorder="1" applyAlignment="1">
      <alignment horizontal="right"/>
      <protection locked="0"/>
    </xf>
    <xf numFmtId="49" fontId="7" fillId="2" borderId="3" xfId="2" applyFont="1" applyBorder="1" applyAlignment="1">
      <alignment horizontal="right"/>
      <protection locked="0"/>
    </xf>
    <xf numFmtId="49" fontId="7" fillId="2" borderId="7" xfId="2" applyFont="1" applyBorder="1" applyAlignment="1">
      <alignment horizontal="right"/>
      <protection locked="0"/>
    </xf>
    <xf numFmtId="49" fontId="3" fillId="2" borderId="2" xfId="2" applyFont="1">
      <protection locked="0"/>
    </xf>
    <xf numFmtId="0" fontId="5" fillId="2" borderId="0" xfId="0" applyFont="1" applyFill="1" applyBorder="1" applyAlignment="1">
      <alignment horizontal="center"/>
    </xf>
    <xf numFmtId="168" fontId="13" fillId="2" borderId="11" xfId="5" applyFill="1" applyBorder="1">
      <alignment horizontal="center" vertical="top"/>
      <protection locked="0"/>
    </xf>
    <xf numFmtId="168" fontId="13" fillId="2" borderId="12" xfId="5" applyFill="1" applyBorder="1">
      <alignment horizontal="center" vertical="top"/>
      <protection locked="0"/>
    </xf>
    <xf numFmtId="168" fontId="13" fillId="0" borderId="6" xfId="5" applyFill="1" applyBorder="1">
      <alignment horizontal="center" vertical="top"/>
      <protection locked="0"/>
    </xf>
    <xf numFmtId="168" fontId="13" fillId="0" borderId="7" xfId="5" applyFill="1" applyBorder="1">
      <alignment horizontal="center" vertical="top"/>
      <protection locked="0"/>
    </xf>
    <xf numFmtId="168" fontId="13" fillId="2" borderId="6" xfId="5" applyFill="1" applyBorder="1">
      <alignment horizontal="center" vertical="top"/>
      <protection locked="0"/>
    </xf>
    <xf numFmtId="168" fontId="13" fillId="2" borderId="7" xfId="5" applyFill="1" applyBorder="1">
      <alignment horizontal="center" vertical="top"/>
      <protection locked="0"/>
    </xf>
    <xf numFmtId="49" fontId="4" fillId="2" borderId="2" xfId="2" applyFont="1" applyProtection="1">
      <protection locked="0"/>
    </xf>
    <xf numFmtId="0" fontId="10" fillId="0" borderId="3" xfId="0" applyFont="1" applyBorder="1" applyAlignment="1" applyProtection="1">
      <alignment horizontal="center"/>
    </xf>
    <xf numFmtId="0" fontId="10" fillId="0" borderId="3" xfId="0" quotePrefix="1" applyFont="1" applyBorder="1" applyAlignment="1" applyProtection="1">
      <alignment horizont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8" xfId="0" applyFont="1" applyFill="1" applyBorder="1" applyAlignment="1">
      <alignment horizontal="left" vertical="center"/>
    </xf>
    <xf numFmtId="0" fontId="9" fillId="0" borderId="1"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4" fillId="0" borderId="11" xfId="0" applyFont="1" applyFill="1" applyBorder="1" applyAlignment="1">
      <alignment horizontal="left" vertical="center" wrapText="1"/>
    </xf>
    <xf numFmtId="0" fontId="14" fillId="0" borderId="0" xfId="0" applyFont="1" applyFill="1" applyBorder="1" applyAlignment="1">
      <alignment horizontal="left" vertical="center" wrapText="1"/>
    </xf>
    <xf numFmtId="168" fontId="13" fillId="2" borderId="6" xfId="5" quotePrefix="1" applyFill="1" applyBorder="1">
      <alignment horizontal="center" vertical="top"/>
      <protection locked="0"/>
    </xf>
    <xf numFmtId="0" fontId="14" fillId="0" borderId="5" xfId="0" applyFont="1" applyFill="1" applyBorder="1" applyAlignment="1">
      <alignment horizontal="left" vertical="center" wrapText="1"/>
    </xf>
    <xf numFmtId="0" fontId="10" fillId="0" borderId="1" xfId="0" applyFont="1" applyFill="1" applyBorder="1" applyAlignment="1" applyProtection="1">
      <alignment horizontal="center" vertical="center"/>
      <protection locked="0" hidden="1"/>
    </xf>
    <xf numFmtId="0" fontId="10" fillId="0" borderId="2" xfId="0" quotePrefix="1" applyFont="1" applyFill="1" applyBorder="1" applyAlignment="1" applyProtection="1">
      <alignment horizontal="center" vertical="center"/>
      <protection locked="0" hidden="1"/>
    </xf>
    <xf numFmtId="0" fontId="10" fillId="0" borderId="23" xfId="0" quotePrefix="1" applyFont="1" applyFill="1" applyBorder="1" applyAlignment="1" applyProtection="1">
      <alignment horizontal="center" vertical="center"/>
      <protection locked="0" hidden="1"/>
    </xf>
    <xf numFmtId="0" fontId="10" fillId="0" borderId="1" xfId="0" quotePrefix="1" applyFont="1" applyFill="1" applyBorder="1" applyAlignment="1">
      <alignment horizontal="center" vertical="center"/>
    </xf>
    <xf numFmtId="0" fontId="10" fillId="0" borderId="2" xfId="0" quotePrefix="1" applyFont="1" applyFill="1" applyBorder="1" applyAlignment="1">
      <alignment horizontal="center" vertical="center"/>
    </xf>
    <xf numFmtId="0" fontId="10" fillId="0" borderId="23" xfId="0" quotePrefix="1" applyFont="1" applyFill="1" applyBorder="1" applyAlignment="1">
      <alignment horizontal="center" vertical="center"/>
    </xf>
    <xf numFmtId="0" fontId="15" fillId="0" borderId="6" xfId="0" applyFont="1" applyFill="1" applyBorder="1" applyAlignment="1">
      <alignment horizontal="right" vertical="center" wrapText="1"/>
    </xf>
    <xf numFmtId="0" fontId="15" fillId="0" borderId="7" xfId="0" applyFont="1" applyFill="1" applyBorder="1" applyAlignment="1">
      <alignment horizontal="right" vertical="center" wrapText="1"/>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165" fontId="7" fillId="2" borderId="3" xfId="0" applyNumberFormat="1" applyFont="1" applyFill="1" applyBorder="1" applyAlignment="1" applyProtection="1">
      <alignment horizontal="center"/>
    </xf>
    <xf numFmtId="165" fontId="7" fillId="2" borderId="7" xfId="0" applyNumberFormat="1" applyFont="1" applyFill="1" applyBorder="1" applyAlignment="1" applyProtection="1">
      <alignment horizontal="center"/>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8" xfId="0" applyFont="1" applyFill="1" applyBorder="1" applyAlignment="1">
      <alignment horizontal="left" vertical="center" wrapText="1"/>
    </xf>
    <xf numFmtId="14" fontId="20" fillId="0" borderId="6" xfId="0" applyNumberFormat="1" applyFont="1" applyFill="1" applyBorder="1" applyAlignment="1">
      <alignment horizontal="center" vertical="center" wrapText="1"/>
    </xf>
    <xf numFmtId="14" fontId="20" fillId="0" borderId="7" xfId="0" applyNumberFormat="1" applyFont="1" applyFill="1" applyBorder="1" applyAlignment="1">
      <alignment horizontal="center" vertical="center" wrapText="1"/>
    </xf>
    <xf numFmtId="0" fontId="15" fillId="2" borderId="18" xfId="0" applyFont="1" applyFill="1" applyBorder="1" applyAlignment="1">
      <alignment horizontal="right" textRotation="255" wrapText="1"/>
    </xf>
    <xf numFmtId="0" fontId="15" fillId="2" borderId="30" xfId="0" applyFont="1" applyFill="1" applyBorder="1" applyAlignment="1">
      <alignment horizontal="right" textRotation="255" wrapText="1"/>
    </xf>
    <xf numFmtId="0" fontId="15" fillId="2" borderId="24" xfId="0" applyFont="1" applyFill="1" applyBorder="1" applyAlignment="1">
      <alignment horizontal="right" textRotation="255" wrapText="1"/>
    </xf>
    <xf numFmtId="0" fontId="20" fillId="2" borderId="4" xfId="0" applyFont="1" applyFill="1" applyBorder="1" applyAlignment="1">
      <alignment horizontal="left" vertical="top"/>
    </xf>
    <xf numFmtId="0" fontId="20" fillId="2" borderId="5" xfId="0" applyFont="1" applyFill="1" applyBorder="1" applyAlignment="1">
      <alignment horizontal="left" vertical="top"/>
    </xf>
    <xf numFmtId="0" fontId="20" fillId="2" borderId="8" xfId="0" applyFont="1" applyFill="1" applyBorder="1" applyAlignment="1">
      <alignment horizontal="left" vertical="top"/>
    </xf>
    <xf numFmtId="0" fontId="15" fillId="0" borderId="6" xfId="0" applyFont="1" applyFill="1" applyBorder="1" applyAlignment="1" applyProtection="1">
      <alignment horizontal="right" vertical="center"/>
    </xf>
    <xf numFmtId="0" fontId="15" fillId="0" borderId="7" xfId="0" applyFont="1" applyFill="1" applyBorder="1" applyAlignment="1" applyProtection="1">
      <alignment horizontal="right" vertical="center"/>
    </xf>
    <xf numFmtId="0" fontId="15" fillId="2" borderId="11" xfId="0" applyFont="1" applyFill="1" applyBorder="1" applyAlignment="1">
      <alignment horizontal="right" textRotation="255" wrapText="1"/>
    </xf>
    <xf numFmtId="0" fontId="15" fillId="2" borderId="1" xfId="0" applyFont="1" applyFill="1" applyBorder="1" applyAlignment="1">
      <alignment horizontal="right" textRotation="255" wrapText="1"/>
    </xf>
    <xf numFmtId="0" fontId="6" fillId="2" borderId="5" xfId="0" applyFont="1" applyFill="1" applyBorder="1" applyAlignment="1">
      <alignment horizontal="center"/>
    </xf>
    <xf numFmtId="49" fontId="3" fillId="2" borderId="1" xfId="2" applyBorder="1">
      <protection locked="0"/>
    </xf>
    <xf numFmtId="49" fontId="3" fillId="2" borderId="2" xfId="2" applyBorder="1">
      <protection locked="0"/>
    </xf>
    <xf numFmtId="49" fontId="3" fillId="2" borderId="23" xfId="2" applyBorder="1">
      <protection locked="0"/>
    </xf>
    <xf numFmtId="1" fontId="28" fillId="2" borderId="5" xfId="0" applyNumberFormat="1" applyFont="1" applyFill="1" applyBorder="1" applyAlignment="1" applyProtection="1">
      <alignment horizontal="right"/>
      <protection locked="0" hidden="1"/>
    </xf>
    <xf numFmtId="1" fontId="28" fillId="2" borderId="8" xfId="0" applyNumberFormat="1" applyFont="1" applyFill="1" applyBorder="1" applyAlignment="1" applyProtection="1">
      <alignment horizontal="right"/>
      <protection locked="0" hidden="1"/>
    </xf>
    <xf numFmtId="1" fontId="28" fillId="2" borderId="0" xfId="0" applyNumberFormat="1" applyFont="1" applyFill="1" applyBorder="1" applyAlignment="1" applyProtection="1">
      <alignment horizontal="right"/>
      <protection locked="0" hidden="1"/>
    </xf>
    <xf numFmtId="1" fontId="28" fillId="2" borderId="12" xfId="0" applyNumberFormat="1" applyFont="1" applyFill="1" applyBorder="1" applyAlignment="1" applyProtection="1">
      <alignment horizontal="right"/>
      <protection locked="0" hidden="1"/>
    </xf>
    <xf numFmtId="0" fontId="16" fillId="0" borderId="4" xfId="0" applyFont="1" applyBorder="1" applyAlignment="1">
      <alignment horizontal="center" vertical="center"/>
    </xf>
    <xf numFmtId="0" fontId="16" fillId="0" borderId="1" xfId="0" applyFont="1" applyBorder="1" applyAlignment="1">
      <alignment horizontal="center" vertical="center"/>
    </xf>
    <xf numFmtId="44" fontId="22" fillId="0" borderId="5" xfId="0" applyNumberFormat="1" applyFont="1" applyBorder="1" applyAlignment="1">
      <alignment horizontal="center" vertical="center"/>
    </xf>
    <xf numFmtId="44" fontId="22" fillId="0" borderId="8" xfId="0" applyNumberFormat="1" applyFont="1" applyBorder="1" applyAlignment="1">
      <alignment horizontal="center" vertical="center"/>
    </xf>
    <xf numFmtId="44" fontId="22" fillId="0" borderId="2" xfId="0" applyNumberFormat="1" applyFont="1" applyBorder="1" applyAlignment="1">
      <alignment horizontal="center" vertical="center"/>
    </xf>
    <xf numFmtId="44" fontId="22" fillId="0" borderId="23" xfId="0" applyNumberFormat="1" applyFont="1" applyBorder="1" applyAlignment="1">
      <alignment horizontal="center" vertical="center"/>
    </xf>
    <xf numFmtId="0" fontId="8" fillId="0" borderId="2" xfId="0" applyFont="1" applyBorder="1" applyAlignment="1" applyProtection="1">
      <alignment horizontal="center"/>
      <protection locked="0"/>
    </xf>
    <xf numFmtId="0" fontId="8" fillId="0" borderId="23" xfId="0" applyFont="1" applyBorder="1" applyAlignment="1" applyProtection="1">
      <alignment horizontal="center"/>
      <protection locked="0"/>
    </xf>
    <xf numFmtId="44" fontId="7" fillId="0" borderId="18" xfId="0" applyNumberFormat="1" applyFont="1" applyBorder="1" applyAlignment="1" applyProtection="1">
      <alignment horizontal="center" vertical="center"/>
    </xf>
    <xf numFmtId="0" fontId="7" fillId="0" borderId="24" xfId="0" applyFont="1" applyBorder="1" applyAlignment="1" applyProtection="1">
      <alignment horizontal="center" vertical="center"/>
    </xf>
    <xf numFmtId="0" fontId="15" fillId="0" borderId="18" xfId="0" applyFont="1" applyFill="1" applyBorder="1" applyAlignment="1" applyProtection="1">
      <alignment horizontal="center" vertical="center" wrapText="1"/>
    </xf>
    <xf numFmtId="0" fontId="15" fillId="0" borderId="24" xfId="0" applyFont="1" applyFill="1" applyBorder="1" applyAlignment="1" applyProtection="1">
      <alignment horizontal="center" vertical="center" wrapText="1"/>
    </xf>
    <xf numFmtId="164" fontId="15" fillId="0" borderId="6" xfId="0" applyNumberFormat="1" applyFont="1" applyBorder="1" applyAlignment="1" applyProtection="1">
      <alignment horizontal="right" vertical="center"/>
    </xf>
    <xf numFmtId="164" fontId="15" fillId="0" borderId="7" xfId="0" applyNumberFormat="1" applyFont="1" applyBorder="1" applyAlignment="1" applyProtection="1">
      <alignment horizontal="right" vertical="center"/>
    </xf>
    <xf numFmtId="0" fontId="15" fillId="0" borderId="6" xfId="0" applyFont="1" applyBorder="1" applyAlignment="1" applyProtection="1">
      <alignment horizontal="right" vertical="center"/>
    </xf>
    <xf numFmtId="0" fontId="15" fillId="0" borderId="7" xfId="0" applyFont="1" applyBorder="1" applyAlignment="1" applyProtection="1">
      <alignment horizontal="right" vertical="center"/>
    </xf>
    <xf numFmtId="49" fontId="3" fillId="2" borderId="2" xfId="2" applyProtection="1">
      <protection locked="0"/>
    </xf>
    <xf numFmtId="49" fontId="3" fillId="2" borderId="2" xfId="2" applyFont="1" applyAlignment="1">
      <alignment horizontal="left"/>
      <protection locked="0"/>
    </xf>
    <xf numFmtId="49" fontId="3" fillId="2" borderId="6" xfId="2" applyFont="1" applyBorder="1" applyAlignment="1" applyProtection="1">
      <alignment horizontal="left"/>
      <protection locked="0"/>
    </xf>
    <xf numFmtId="49" fontId="3" fillId="2" borderId="3" xfId="2" applyFont="1" applyBorder="1" applyAlignment="1" applyProtection="1">
      <alignment horizontal="left"/>
      <protection locked="0"/>
    </xf>
    <xf numFmtId="49" fontId="3" fillId="2" borderId="7" xfId="2" applyFont="1" applyBorder="1" applyAlignment="1" applyProtection="1">
      <alignment horizontal="left"/>
      <protection locked="0"/>
    </xf>
    <xf numFmtId="49" fontId="3" fillId="2" borderId="6" xfId="2" applyFont="1" applyBorder="1" applyAlignment="1">
      <protection locked="0"/>
    </xf>
    <xf numFmtId="49" fontId="3" fillId="2" borderId="3" xfId="2" applyFont="1" applyBorder="1" applyAlignment="1">
      <protection locked="0"/>
    </xf>
    <xf numFmtId="49" fontId="3" fillId="2" borderId="7" xfId="2" applyFont="1" applyBorder="1" applyAlignment="1">
      <protection locked="0"/>
    </xf>
    <xf numFmtId="49" fontId="3" fillId="2" borderId="6" xfId="2" applyFont="1" applyBorder="1" applyAlignment="1">
      <alignment horizontal="left"/>
      <protection locked="0"/>
    </xf>
    <xf numFmtId="49" fontId="3" fillId="2" borderId="3" xfId="2" applyFont="1" applyBorder="1" applyAlignment="1">
      <alignment horizontal="left"/>
      <protection locked="0"/>
    </xf>
    <xf numFmtId="49" fontId="3" fillId="2" borderId="7" xfId="2" applyFont="1" applyBorder="1" applyAlignment="1">
      <alignment horizontal="left"/>
      <protection locked="0"/>
    </xf>
    <xf numFmtId="49" fontId="3" fillId="2" borderId="2" xfId="2" applyFont="1" applyAlignment="1" applyProtection="1">
      <alignment horizontal="left"/>
      <protection locked="0"/>
    </xf>
    <xf numFmtId="49" fontId="7" fillId="2" borderId="6" xfId="2" applyFont="1" applyBorder="1" applyAlignment="1" applyProtection="1">
      <alignment horizontal="right"/>
      <protection locked="0"/>
    </xf>
    <xf numFmtId="49" fontId="7" fillId="2" borderId="3" xfId="2" applyFont="1" applyBorder="1" applyAlignment="1" applyProtection="1">
      <alignment horizontal="right"/>
      <protection locked="0"/>
    </xf>
    <xf numFmtId="49" fontId="7" fillId="2" borderId="7" xfId="2" applyFont="1" applyBorder="1" applyAlignment="1" applyProtection="1">
      <alignment horizontal="right"/>
      <protection locked="0"/>
    </xf>
    <xf numFmtId="49" fontId="3" fillId="2" borderId="6" xfId="2" applyFont="1" applyBorder="1" applyAlignment="1" applyProtection="1">
      <protection locked="0"/>
    </xf>
    <xf numFmtId="49" fontId="3" fillId="2" borderId="3" xfId="2" applyFont="1" applyBorder="1" applyAlignment="1" applyProtection="1">
      <protection locked="0"/>
    </xf>
    <xf numFmtId="49" fontId="3" fillId="2" borderId="7" xfId="2" applyFont="1" applyBorder="1" applyAlignment="1" applyProtection="1">
      <protection locked="0"/>
    </xf>
    <xf numFmtId="49" fontId="7" fillId="2" borderId="6" xfId="2" applyFont="1" applyBorder="1" applyAlignment="1">
      <protection locked="0"/>
    </xf>
    <xf numFmtId="49" fontId="7" fillId="2" borderId="3" xfId="2" applyFont="1" applyBorder="1" applyAlignment="1">
      <protection locked="0"/>
    </xf>
    <xf numFmtId="49" fontId="7" fillId="2" borderId="7" xfId="2" applyFont="1" applyBorder="1" applyAlignment="1">
      <protection locked="0"/>
    </xf>
    <xf numFmtId="49" fontId="32" fillId="2" borderId="6" xfId="2" applyFont="1" applyBorder="1" applyAlignment="1" applyProtection="1">
      <alignment horizontal="center"/>
      <protection locked="0"/>
    </xf>
    <xf numFmtId="49" fontId="32" fillId="2" borderId="3" xfId="2" applyFont="1" applyBorder="1" applyAlignment="1" applyProtection="1">
      <alignment horizontal="center"/>
      <protection locked="0"/>
    </xf>
    <xf numFmtId="49" fontId="32" fillId="2" borderId="7" xfId="2" applyFont="1" applyBorder="1" applyAlignment="1" applyProtection="1">
      <alignment horizontal="center"/>
      <protection locked="0"/>
    </xf>
    <xf numFmtId="0" fontId="10" fillId="0" borderId="0" xfId="0" applyFont="1" applyBorder="1" applyAlignment="1">
      <alignment horizontal="right"/>
    </xf>
    <xf numFmtId="0" fontId="1" fillId="0" borderId="0" xfId="0" applyFont="1"/>
    <xf numFmtId="0" fontId="12" fillId="0" borderId="6" xfId="0" applyFont="1" applyFill="1" applyBorder="1" applyAlignment="1">
      <alignment horizontal="left" vertical="center" wrapText="1"/>
    </xf>
    <xf numFmtId="0" fontId="15" fillId="2" borderId="0" xfId="0" applyFont="1" applyFill="1" applyBorder="1"/>
    <xf numFmtId="0" fontId="34" fillId="0" borderId="12" xfId="0" applyFont="1" applyFill="1" applyBorder="1" applyAlignment="1" applyProtection="1">
      <alignment horizontal="center"/>
      <protection locked="0"/>
    </xf>
    <xf numFmtId="0" fontId="10" fillId="0" borderId="1" xfId="0" quotePrefix="1" applyFont="1" applyFill="1" applyBorder="1" applyAlignment="1">
      <alignment horizontal="right" vertical="center"/>
    </xf>
    <xf numFmtId="0" fontId="7" fillId="0" borderId="2" xfId="0" quotePrefix="1" applyFont="1" applyFill="1" applyBorder="1" applyAlignment="1">
      <alignment horizontal="left" vertical="center"/>
    </xf>
    <xf numFmtId="49" fontId="3" fillId="2" borderId="2" xfId="2" applyFont="1" applyProtection="1">
      <protection locked="0"/>
    </xf>
  </cellXfs>
  <cellStyles count="6">
    <cellStyle name="Currency" xfId="1" builtinId="4"/>
    <cellStyle name="InputDateStyle" xfId="3"/>
    <cellStyle name="InputDollarStyle" xfId="4"/>
    <cellStyle name="InputPhoneStyle" xfId="5"/>
    <cellStyle name="InputTextStyle" xfId="2"/>
    <cellStyle name="Normal" xfId="0" builtinId="0"/>
  </cellStyles>
  <dxfs count="1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CheckBox" fmlaLink="$A$28" lockText="1" noThreeD="1"/>
</file>

<file path=xl/ctrlProps/ctrlProp11.xml><?xml version="1.0" encoding="utf-8"?>
<formControlPr xmlns="http://schemas.microsoft.com/office/spreadsheetml/2009/9/main" objectType="CheckBox" fmlaLink="$A$29" lockText="1" noThreeD="1"/>
</file>

<file path=xl/ctrlProps/ctrlProp12.xml><?xml version="1.0" encoding="utf-8"?>
<formControlPr xmlns="http://schemas.microsoft.com/office/spreadsheetml/2009/9/main" objectType="CheckBox" fmlaLink="$A$30" lockText="1" noThreeD="1"/>
</file>

<file path=xl/ctrlProps/ctrlProp13.xml><?xml version="1.0" encoding="utf-8"?>
<formControlPr xmlns="http://schemas.microsoft.com/office/spreadsheetml/2009/9/main" objectType="CheckBox" fmlaLink="$A$31" lockText="1" noThreeD="1"/>
</file>

<file path=xl/ctrlProps/ctrlProp14.xml><?xml version="1.0" encoding="utf-8"?>
<formControlPr xmlns="http://schemas.microsoft.com/office/spreadsheetml/2009/9/main" objectType="CheckBox" fmlaLink="$A$32" lockText="1" noThreeD="1"/>
</file>

<file path=xl/ctrlProps/ctrlProp15.xml><?xml version="1.0" encoding="utf-8"?>
<formControlPr xmlns="http://schemas.microsoft.com/office/spreadsheetml/2009/9/main" objectType="CheckBox" fmlaLink="$A$33" lockText="1" noThreeD="1"/>
</file>

<file path=xl/ctrlProps/ctrlProp16.xml><?xml version="1.0" encoding="utf-8"?>
<formControlPr xmlns="http://schemas.microsoft.com/office/spreadsheetml/2009/9/main" objectType="CheckBox" fmlaLink="$A$34" lockText="1" noThreeD="1"/>
</file>

<file path=xl/ctrlProps/ctrlProp17.xml><?xml version="1.0" encoding="utf-8"?>
<formControlPr xmlns="http://schemas.microsoft.com/office/spreadsheetml/2009/9/main" objectType="CheckBox" fmlaLink="$A$35" lockText="1" noThreeD="1"/>
</file>

<file path=xl/ctrlProps/ctrlProp18.xml><?xml version="1.0" encoding="utf-8"?>
<formControlPr xmlns="http://schemas.microsoft.com/office/spreadsheetml/2009/9/main" objectType="CheckBox" fmlaLink="$A$36" lockText="1" noThreeD="1"/>
</file>

<file path=xl/ctrlProps/ctrlProp19.xml><?xml version="1.0" encoding="utf-8"?>
<formControlPr xmlns="http://schemas.microsoft.com/office/spreadsheetml/2009/9/main" objectType="CheckBox" fmlaLink="$A$37" lockText="1" noThreeD="1"/>
</file>

<file path=xl/ctrlProps/ctrlProp2.xml><?xml version="1.0" encoding="utf-8"?>
<formControlPr xmlns="http://schemas.microsoft.com/office/spreadsheetml/2009/9/main" objectType="Radio" checked="Checked" lockText="1"/>
</file>

<file path=xl/ctrlProps/ctrlProp20.xml><?xml version="1.0" encoding="utf-8"?>
<formControlPr xmlns="http://schemas.microsoft.com/office/spreadsheetml/2009/9/main" objectType="CheckBox" fmlaLink="$A$38" lockText="1" noThreeD="1"/>
</file>

<file path=xl/ctrlProps/ctrlProp21.xml><?xml version="1.0" encoding="utf-8"?>
<formControlPr xmlns="http://schemas.microsoft.com/office/spreadsheetml/2009/9/main" objectType="CheckBox" fmlaLink="$A$39" lockText="1" noThreeD="1"/>
</file>

<file path=xl/ctrlProps/ctrlProp22.xml><?xml version="1.0" encoding="utf-8"?>
<formControlPr xmlns="http://schemas.microsoft.com/office/spreadsheetml/2009/9/main" objectType="CheckBox" fmlaLink="$A$40" lockText="1" noThreeD="1"/>
</file>

<file path=xl/ctrlProps/ctrlProp23.xml><?xml version="1.0" encoding="utf-8"?>
<formControlPr xmlns="http://schemas.microsoft.com/office/spreadsheetml/2009/9/main" objectType="CheckBox" fmlaLink="$A$41" lockText="1" noThreeD="1"/>
</file>

<file path=xl/ctrlProps/ctrlProp24.xml><?xml version="1.0" encoding="utf-8"?>
<formControlPr xmlns="http://schemas.microsoft.com/office/spreadsheetml/2009/9/main" objectType="CheckBox" fmlaLink="$A$42" lockText="1" noThreeD="1"/>
</file>

<file path=xl/ctrlProps/ctrlProp25.xml><?xml version="1.0" encoding="utf-8"?>
<formControlPr xmlns="http://schemas.microsoft.com/office/spreadsheetml/2009/9/main" objectType="CheckBox" fmlaLink="$A$43" lockText="1" noThreeD="1"/>
</file>

<file path=xl/ctrlProps/ctrlProp26.xml><?xml version="1.0" encoding="utf-8"?>
<formControlPr xmlns="http://schemas.microsoft.com/office/spreadsheetml/2009/9/main" objectType="CheckBox" fmlaLink="G18" lockText="1" noThreeD="1"/>
</file>

<file path=xl/ctrlProps/ctrlProp27.xml><?xml version="1.0" encoding="utf-8"?>
<formControlPr xmlns="http://schemas.microsoft.com/office/spreadsheetml/2009/9/main" objectType="CheckBox" fmlaLink="J18" lockText="1" noThreeD="1"/>
</file>

<file path=xl/ctrlProps/ctrlProp28.xml><?xml version="1.0" encoding="utf-8"?>
<formControlPr xmlns="http://schemas.microsoft.com/office/spreadsheetml/2009/9/main" objectType="CheckBox" fmlaLink="J19" lockText="1" noThreeD="1"/>
</file>

<file path=xl/ctrlProps/ctrlProp29.xml><?xml version="1.0" encoding="utf-8"?>
<formControlPr xmlns="http://schemas.microsoft.com/office/spreadsheetml/2009/9/main" objectType="CheckBox" fmlaLink="J20" lockText="1" noThreeD="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CheckBox" fmlaLink="G19" lockText="1" noThreeD="1"/>
</file>

<file path=xl/ctrlProps/ctrlProp31.xml><?xml version="1.0" encoding="utf-8"?>
<formControlPr xmlns="http://schemas.microsoft.com/office/spreadsheetml/2009/9/main" objectType="CheckBox" fmlaLink="G20" lockText="1" noThreeD="1"/>
</file>

<file path=xl/ctrlProps/ctrlProp32.xml><?xml version="1.0" encoding="utf-8"?>
<formControlPr xmlns="http://schemas.microsoft.com/office/spreadsheetml/2009/9/main" objectType="CheckBox" fmlaLink="E18" lockText="1" noThreeD="1"/>
</file>

<file path=xl/ctrlProps/ctrlProp33.xml><?xml version="1.0" encoding="utf-8"?>
<formControlPr xmlns="http://schemas.microsoft.com/office/spreadsheetml/2009/9/main" objectType="CheckBox" fmlaLink="E19" lockText="1" noThreeD="1"/>
</file>

<file path=xl/ctrlProps/ctrlProp34.xml><?xml version="1.0" encoding="utf-8"?>
<formControlPr xmlns="http://schemas.microsoft.com/office/spreadsheetml/2009/9/main" objectType="CheckBox" fmlaLink="E20" lockText="1" noThreeD="1"/>
</file>

<file path=xl/ctrlProps/ctrlProp35.xml><?xml version="1.0" encoding="utf-8"?>
<formControlPr xmlns="http://schemas.microsoft.com/office/spreadsheetml/2009/9/main" objectType="CheckBox" fmlaLink="B18" lockText="1" noThreeD="1"/>
</file>

<file path=xl/ctrlProps/ctrlProp36.xml><?xml version="1.0" encoding="utf-8"?>
<formControlPr xmlns="http://schemas.microsoft.com/office/spreadsheetml/2009/9/main" objectType="CheckBox" fmlaLink="B19" lockText="1" noThreeD="1"/>
</file>

<file path=xl/ctrlProps/ctrlProp37.xml><?xml version="1.0" encoding="utf-8"?>
<formControlPr xmlns="http://schemas.microsoft.com/office/spreadsheetml/2009/9/main" objectType="CheckBox" fmlaLink="B20" lockText="1" noThreeD="1"/>
</file>

<file path=xl/ctrlProps/ctrlProp38.xml><?xml version="1.0" encoding="utf-8"?>
<formControlPr xmlns="http://schemas.microsoft.com/office/spreadsheetml/2009/9/main" objectType="CheckBox" fmlaLink="$A$44" lockText="1" noThreeD="1"/>
</file>

<file path=xl/ctrlProps/ctrlProp39.xml><?xml version="1.0" encoding="utf-8"?>
<formControlPr xmlns="http://schemas.microsoft.com/office/spreadsheetml/2009/9/main" objectType="CheckBox" fmlaLink="J17" lockText="1" noThreeD="1"/>
</file>

<file path=xl/ctrlProps/ctrlProp4.xml><?xml version="1.0" encoding="utf-8"?>
<formControlPr xmlns="http://schemas.microsoft.com/office/spreadsheetml/2009/9/main" objectType="CheckBox" fmlaLink="A22" lockText="1" noThreeD="1"/>
</file>

<file path=xl/ctrlProps/ctrlProp40.xml><?xml version="1.0" encoding="utf-8"?>
<formControlPr xmlns="http://schemas.microsoft.com/office/spreadsheetml/2009/9/main" objectType="CheckBox" fmlaLink="J16" lockText="1" noThreeD="1"/>
</file>

<file path=xl/ctrlProps/ctrlProp41.xml><?xml version="1.0" encoding="utf-8"?>
<formControlPr xmlns="http://schemas.microsoft.com/office/spreadsheetml/2009/9/main" objectType="CheckBox" fmlaLink="J17" lockText="1" noThreeD="1"/>
</file>

<file path=xl/ctrlProps/ctrlProp42.xml><?xml version="1.0" encoding="utf-8"?>
<formControlPr xmlns="http://schemas.microsoft.com/office/spreadsheetml/2009/9/main" objectType="CheckBox" fmlaLink="J15" lockText="1" noThreeD="1"/>
</file>

<file path=xl/ctrlProps/ctrlProp43.xml><?xml version="1.0" encoding="utf-8"?>
<formControlPr xmlns="http://schemas.microsoft.com/office/spreadsheetml/2009/9/main" objectType="CheckBox" fmlaLink="J14" lockText="1" noThreeD="1"/>
</file>

<file path=xl/ctrlProps/ctrlProp44.xml><?xml version="1.0" encoding="utf-8"?>
<formControlPr xmlns="http://schemas.microsoft.com/office/spreadsheetml/2009/9/main" objectType="CheckBox" fmlaLink="J13" lockText="1" noThreeD="1"/>
</file>

<file path=xl/ctrlProps/ctrlProp45.xml><?xml version="1.0" encoding="utf-8"?>
<formControlPr xmlns="http://schemas.microsoft.com/office/spreadsheetml/2009/9/main" objectType="Radio" firstButton="1" lockText="1"/>
</file>

<file path=xl/ctrlProps/ctrlProp46.xml><?xml version="1.0" encoding="utf-8"?>
<formControlPr xmlns="http://schemas.microsoft.com/office/spreadsheetml/2009/9/main" objectType="Radio" checked="Checked"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CheckBox" fmlaLink="A22" lockText="1" noThreeD="1"/>
</file>

<file path=xl/ctrlProps/ctrlProp49.xml><?xml version="1.0" encoding="utf-8"?>
<formControlPr xmlns="http://schemas.microsoft.com/office/spreadsheetml/2009/9/main" objectType="CheckBox" fmlaLink="$A$23" lockText="1" noThreeD="1"/>
</file>

<file path=xl/ctrlProps/ctrlProp5.xml><?xml version="1.0" encoding="utf-8"?>
<formControlPr xmlns="http://schemas.microsoft.com/office/spreadsheetml/2009/9/main" objectType="CheckBox" fmlaLink="$A$23" lockText="1" noThreeD="1"/>
</file>

<file path=xl/ctrlProps/ctrlProp50.xml><?xml version="1.0" encoding="utf-8"?>
<formControlPr xmlns="http://schemas.microsoft.com/office/spreadsheetml/2009/9/main" objectType="CheckBox" fmlaLink="$A$24" lockText="1" noThreeD="1"/>
</file>

<file path=xl/ctrlProps/ctrlProp51.xml><?xml version="1.0" encoding="utf-8"?>
<formControlPr xmlns="http://schemas.microsoft.com/office/spreadsheetml/2009/9/main" objectType="CheckBox" fmlaLink="$A$25" lockText="1" noThreeD="1"/>
</file>

<file path=xl/ctrlProps/ctrlProp52.xml><?xml version="1.0" encoding="utf-8"?>
<formControlPr xmlns="http://schemas.microsoft.com/office/spreadsheetml/2009/9/main" objectType="CheckBox" fmlaLink="$A$26" lockText="1" noThreeD="1"/>
</file>

<file path=xl/ctrlProps/ctrlProp53.xml><?xml version="1.0" encoding="utf-8"?>
<formControlPr xmlns="http://schemas.microsoft.com/office/spreadsheetml/2009/9/main" objectType="CheckBox" fmlaLink="$A$27" lockText="1" noThreeD="1"/>
</file>

<file path=xl/ctrlProps/ctrlProp54.xml><?xml version="1.0" encoding="utf-8"?>
<formControlPr xmlns="http://schemas.microsoft.com/office/spreadsheetml/2009/9/main" objectType="CheckBox" fmlaLink="$A$28" lockText="1" noThreeD="1"/>
</file>

<file path=xl/ctrlProps/ctrlProp55.xml><?xml version="1.0" encoding="utf-8"?>
<formControlPr xmlns="http://schemas.microsoft.com/office/spreadsheetml/2009/9/main" objectType="CheckBox" fmlaLink="$A$29" lockText="1" noThreeD="1"/>
</file>

<file path=xl/ctrlProps/ctrlProp56.xml><?xml version="1.0" encoding="utf-8"?>
<formControlPr xmlns="http://schemas.microsoft.com/office/spreadsheetml/2009/9/main" objectType="CheckBox" fmlaLink="$A$30" lockText="1" noThreeD="1"/>
</file>

<file path=xl/ctrlProps/ctrlProp57.xml><?xml version="1.0" encoding="utf-8"?>
<formControlPr xmlns="http://schemas.microsoft.com/office/spreadsheetml/2009/9/main" objectType="CheckBox" fmlaLink="$A$31" lockText="1" noThreeD="1"/>
</file>

<file path=xl/ctrlProps/ctrlProp58.xml><?xml version="1.0" encoding="utf-8"?>
<formControlPr xmlns="http://schemas.microsoft.com/office/spreadsheetml/2009/9/main" objectType="CheckBox" fmlaLink="$A$32" lockText="1" noThreeD="1"/>
</file>

<file path=xl/ctrlProps/ctrlProp59.xml><?xml version="1.0" encoding="utf-8"?>
<formControlPr xmlns="http://schemas.microsoft.com/office/spreadsheetml/2009/9/main" objectType="CheckBox" fmlaLink="$A$33" lockText="1" noThreeD="1"/>
</file>

<file path=xl/ctrlProps/ctrlProp6.xml><?xml version="1.0" encoding="utf-8"?>
<formControlPr xmlns="http://schemas.microsoft.com/office/spreadsheetml/2009/9/main" objectType="CheckBox" fmlaLink="$A$24" lockText="1" noThreeD="1"/>
</file>

<file path=xl/ctrlProps/ctrlProp60.xml><?xml version="1.0" encoding="utf-8"?>
<formControlPr xmlns="http://schemas.microsoft.com/office/spreadsheetml/2009/9/main" objectType="CheckBox" fmlaLink="$A$34" lockText="1" noThreeD="1"/>
</file>

<file path=xl/ctrlProps/ctrlProp61.xml><?xml version="1.0" encoding="utf-8"?>
<formControlPr xmlns="http://schemas.microsoft.com/office/spreadsheetml/2009/9/main" objectType="CheckBox" fmlaLink="$A$35" lockText="1" noThreeD="1"/>
</file>

<file path=xl/ctrlProps/ctrlProp62.xml><?xml version="1.0" encoding="utf-8"?>
<formControlPr xmlns="http://schemas.microsoft.com/office/spreadsheetml/2009/9/main" objectType="CheckBox" fmlaLink="$A$36" lockText="1" noThreeD="1"/>
</file>

<file path=xl/ctrlProps/ctrlProp63.xml><?xml version="1.0" encoding="utf-8"?>
<formControlPr xmlns="http://schemas.microsoft.com/office/spreadsheetml/2009/9/main" objectType="CheckBox" fmlaLink="$A$37" lockText="1" noThreeD="1"/>
</file>

<file path=xl/ctrlProps/ctrlProp64.xml><?xml version="1.0" encoding="utf-8"?>
<formControlPr xmlns="http://schemas.microsoft.com/office/spreadsheetml/2009/9/main" objectType="CheckBox" fmlaLink="$A$38" lockText="1" noThreeD="1"/>
</file>

<file path=xl/ctrlProps/ctrlProp65.xml><?xml version="1.0" encoding="utf-8"?>
<formControlPr xmlns="http://schemas.microsoft.com/office/spreadsheetml/2009/9/main" objectType="CheckBox" fmlaLink="$A$39" lockText="1" noThreeD="1"/>
</file>

<file path=xl/ctrlProps/ctrlProp66.xml><?xml version="1.0" encoding="utf-8"?>
<formControlPr xmlns="http://schemas.microsoft.com/office/spreadsheetml/2009/9/main" objectType="CheckBox" fmlaLink="$A$40" lockText="1" noThreeD="1"/>
</file>

<file path=xl/ctrlProps/ctrlProp67.xml><?xml version="1.0" encoding="utf-8"?>
<formControlPr xmlns="http://schemas.microsoft.com/office/spreadsheetml/2009/9/main" objectType="CheckBox" fmlaLink="$A$41" lockText="1" noThreeD="1"/>
</file>

<file path=xl/ctrlProps/ctrlProp68.xml><?xml version="1.0" encoding="utf-8"?>
<formControlPr xmlns="http://schemas.microsoft.com/office/spreadsheetml/2009/9/main" objectType="CheckBox" fmlaLink="$A$42" lockText="1" noThreeD="1"/>
</file>

<file path=xl/ctrlProps/ctrlProp69.xml><?xml version="1.0" encoding="utf-8"?>
<formControlPr xmlns="http://schemas.microsoft.com/office/spreadsheetml/2009/9/main" objectType="CheckBox" fmlaLink="$A$43" lockText="1" noThreeD="1"/>
</file>

<file path=xl/ctrlProps/ctrlProp7.xml><?xml version="1.0" encoding="utf-8"?>
<formControlPr xmlns="http://schemas.microsoft.com/office/spreadsheetml/2009/9/main" objectType="CheckBox" fmlaLink="$A$25" lockText="1" noThreeD="1"/>
</file>

<file path=xl/ctrlProps/ctrlProp70.xml><?xml version="1.0" encoding="utf-8"?>
<formControlPr xmlns="http://schemas.microsoft.com/office/spreadsheetml/2009/9/main" objectType="CheckBox" checked="Checked" fmlaLink="G18" lockText="1" noThreeD="1"/>
</file>

<file path=xl/ctrlProps/ctrlProp71.xml><?xml version="1.0" encoding="utf-8"?>
<formControlPr xmlns="http://schemas.microsoft.com/office/spreadsheetml/2009/9/main" objectType="CheckBox" checked="Checked" fmlaLink="J18" lockText="1" noThreeD="1"/>
</file>

<file path=xl/ctrlProps/ctrlProp72.xml><?xml version="1.0" encoding="utf-8"?>
<formControlPr xmlns="http://schemas.microsoft.com/office/spreadsheetml/2009/9/main" objectType="CheckBox" fmlaLink="J19" lockText="1" noThreeD="1"/>
</file>

<file path=xl/ctrlProps/ctrlProp73.xml><?xml version="1.0" encoding="utf-8"?>
<formControlPr xmlns="http://schemas.microsoft.com/office/spreadsheetml/2009/9/main" objectType="CheckBox" fmlaLink="J20" lockText="1" noThreeD="1"/>
</file>

<file path=xl/ctrlProps/ctrlProp74.xml><?xml version="1.0" encoding="utf-8"?>
<formControlPr xmlns="http://schemas.microsoft.com/office/spreadsheetml/2009/9/main" objectType="CheckBox" fmlaLink="G19" lockText="1" noThreeD="1"/>
</file>

<file path=xl/ctrlProps/ctrlProp75.xml><?xml version="1.0" encoding="utf-8"?>
<formControlPr xmlns="http://schemas.microsoft.com/office/spreadsheetml/2009/9/main" objectType="CheckBox" fmlaLink="G20" lockText="1" noThreeD="1"/>
</file>

<file path=xl/ctrlProps/ctrlProp76.xml><?xml version="1.0" encoding="utf-8"?>
<formControlPr xmlns="http://schemas.microsoft.com/office/spreadsheetml/2009/9/main" objectType="CheckBox" fmlaLink="E18" lockText="1" noThreeD="1"/>
</file>

<file path=xl/ctrlProps/ctrlProp77.xml><?xml version="1.0" encoding="utf-8"?>
<formControlPr xmlns="http://schemas.microsoft.com/office/spreadsheetml/2009/9/main" objectType="CheckBox" fmlaLink="E19" lockText="1" noThreeD="1"/>
</file>

<file path=xl/ctrlProps/ctrlProp78.xml><?xml version="1.0" encoding="utf-8"?>
<formControlPr xmlns="http://schemas.microsoft.com/office/spreadsheetml/2009/9/main" objectType="CheckBox" fmlaLink="E20" lockText="1" noThreeD="1"/>
</file>

<file path=xl/ctrlProps/ctrlProp79.xml><?xml version="1.0" encoding="utf-8"?>
<formControlPr xmlns="http://schemas.microsoft.com/office/spreadsheetml/2009/9/main" objectType="CheckBox" fmlaLink="B18" lockText="1" noThreeD="1"/>
</file>

<file path=xl/ctrlProps/ctrlProp8.xml><?xml version="1.0" encoding="utf-8"?>
<formControlPr xmlns="http://schemas.microsoft.com/office/spreadsheetml/2009/9/main" objectType="CheckBox" fmlaLink="$A$26" lockText="1" noThreeD="1"/>
</file>

<file path=xl/ctrlProps/ctrlProp80.xml><?xml version="1.0" encoding="utf-8"?>
<formControlPr xmlns="http://schemas.microsoft.com/office/spreadsheetml/2009/9/main" objectType="CheckBox" fmlaLink="B19" lockText="1" noThreeD="1"/>
</file>

<file path=xl/ctrlProps/ctrlProp81.xml><?xml version="1.0" encoding="utf-8"?>
<formControlPr xmlns="http://schemas.microsoft.com/office/spreadsheetml/2009/9/main" objectType="CheckBox" fmlaLink="B20" lockText="1" noThreeD="1"/>
</file>

<file path=xl/ctrlProps/ctrlProp82.xml><?xml version="1.0" encoding="utf-8"?>
<formControlPr xmlns="http://schemas.microsoft.com/office/spreadsheetml/2009/9/main" objectType="CheckBox" fmlaLink="$A$44" lockText="1" noThreeD="1"/>
</file>

<file path=xl/ctrlProps/ctrlProp83.xml><?xml version="1.0" encoding="utf-8"?>
<formControlPr xmlns="http://schemas.microsoft.com/office/spreadsheetml/2009/9/main" objectType="CheckBox" fmlaLink="J17" lockText="1" noThreeD="1"/>
</file>

<file path=xl/ctrlProps/ctrlProp84.xml><?xml version="1.0" encoding="utf-8"?>
<formControlPr xmlns="http://schemas.microsoft.com/office/spreadsheetml/2009/9/main" objectType="CheckBox" fmlaLink="J16" lockText="1" noThreeD="1"/>
</file>

<file path=xl/ctrlProps/ctrlProp85.xml><?xml version="1.0" encoding="utf-8"?>
<formControlPr xmlns="http://schemas.microsoft.com/office/spreadsheetml/2009/9/main" objectType="CheckBox" fmlaLink="J17" lockText="1" noThreeD="1"/>
</file>

<file path=xl/ctrlProps/ctrlProp86.xml><?xml version="1.0" encoding="utf-8"?>
<formControlPr xmlns="http://schemas.microsoft.com/office/spreadsheetml/2009/9/main" objectType="CheckBox" fmlaLink="J15" lockText="1" noThreeD="1"/>
</file>

<file path=xl/ctrlProps/ctrlProp87.xml><?xml version="1.0" encoding="utf-8"?>
<formControlPr xmlns="http://schemas.microsoft.com/office/spreadsheetml/2009/9/main" objectType="CheckBox" fmlaLink="J14" lockText="1" noThreeD="1"/>
</file>

<file path=xl/ctrlProps/ctrlProp88.xml><?xml version="1.0" encoding="utf-8"?>
<formControlPr xmlns="http://schemas.microsoft.com/office/spreadsheetml/2009/9/main" objectType="CheckBox" fmlaLink="J13" lockText="1" noThreeD="1"/>
</file>

<file path=xl/ctrlProps/ctrlProp9.xml><?xml version="1.0" encoding="utf-8"?>
<formControlPr xmlns="http://schemas.microsoft.com/office/spreadsheetml/2009/9/main" objectType="CheckBox" fmlaLink="$A$2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11</xdr:col>
      <xdr:colOff>0</xdr:colOff>
      <xdr:row>42</xdr:row>
      <xdr:rowOff>38100</xdr:rowOff>
    </xdr:from>
    <xdr:to>
      <xdr:col>11</xdr:col>
      <xdr:colOff>0</xdr:colOff>
      <xdr:row>42</xdr:row>
      <xdr:rowOff>152400</xdr:rowOff>
    </xdr:to>
    <xdr:sp macro="" textlink="">
      <xdr:nvSpPr>
        <xdr:cNvPr id="185675" name="Rectangle 70"/>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676" name="Rectangle 71"/>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677" name="Rectangle 76"/>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678" name="Rectangle 77"/>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679" name="Rectangle 79"/>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680" name="Rectangle 80"/>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681" name="Rectangle 82"/>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682" name="Rectangle 83"/>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683" name="Rectangle 85"/>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684" name="Rectangle 86"/>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685" name="Rectangle 88"/>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686" name="Rectangle 89"/>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0</xdr:col>
      <xdr:colOff>82567</xdr:colOff>
      <xdr:row>0</xdr:row>
      <xdr:rowOff>116417</xdr:rowOff>
    </xdr:from>
    <xdr:to>
      <xdr:col>2</xdr:col>
      <xdr:colOff>275183</xdr:colOff>
      <xdr:row>4</xdr:row>
      <xdr:rowOff>130884</xdr:rowOff>
    </xdr:to>
    <xdr:pic>
      <xdr:nvPicPr>
        <xdr:cNvPr id="185687" name="Picture 116"/>
        <xdr:cNvPicPr>
          <a:picLocks noChangeAspect="1" noChangeArrowheads="1"/>
        </xdr:cNvPicPr>
      </xdr:nvPicPr>
      <xdr:blipFill>
        <a:blip xmlns:r="http://schemas.openxmlformats.org/officeDocument/2006/relationships" r:embed="rId1" cstate="print"/>
        <a:srcRect/>
        <a:stretch>
          <a:fillRect/>
        </a:stretch>
      </xdr:blipFill>
      <xdr:spPr bwMode="auto">
        <a:xfrm>
          <a:off x="82567" y="116417"/>
          <a:ext cx="1166283" cy="861134"/>
        </a:xfrm>
        <a:prstGeom prst="rect">
          <a:avLst/>
        </a:prstGeom>
        <a:noFill/>
        <a:ln w="9525">
          <a:noFill/>
          <a:miter lim="800000"/>
          <a:headEnd/>
          <a:tailEnd/>
        </a:ln>
      </xdr:spPr>
    </xdr:pic>
    <xdr:clientData/>
  </xdr:twoCellAnchor>
  <xdr:twoCellAnchor>
    <xdr:from>
      <xdr:col>11</xdr:col>
      <xdr:colOff>0</xdr:colOff>
      <xdr:row>42</xdr:row>
      <xdr:rowOff>38100</xdr:rowOff>
    </xdr:from>
    <xdr:to>
      <xdr:col>11</xdr:col>
      <xdr:colOff>0</xdr:colOff>
      <xdr:row>42</xdr:row>
      <xdr:rowOff>152400</xdr:rowOff>
    </xdr:to>
    <xdr:sp macro="" textlink="">
      <xdr:nvSpPr>
        <xdr:cNvPr id="185688" name="Rectangle 117"/>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689" name="Rectangle 118"/>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690" name="Rectangle 121"/>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691" name="Rectangle 122"/>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692" name="Rectangle 123"/>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693" name="Rectangle 124"/>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694" name="Rectangle 125"/>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695" name="Rectangle 126"/>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696" name="Rectangle 127"/>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697" name="Rectangle 128"/>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698" name="Rectangle 129"/>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699" name="Rectangle 130"/>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00" name="Rectangle 131"/>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01" name="Rectangle 132"/>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02" name="Rectangle 135"/>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03" name="Rectangle 136"/>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04" name="Rectangle 137"/>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05" name="Rectangle 138"/>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06" name="Rectangle 139"/>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07" name="Rectangle 140"/>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08" name="Rectangle 141"/>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09" name="Rectangle 142"/>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10" name="Rectangle 143"/>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11" name="Rectangle 144"/>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12" name="Rectangle 145"/>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13" name="Rectangle 146"/>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14" name="Rectangle 149"/>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15" name="Rectangle 150"/>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16" name="Rectangle 151"/>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17" name="Rectangle 152"/>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18" name="Rectangle 153"/>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19" name="Rectangle 154"/>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20" name="Rectangle 155"/>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21" name="Rectangle 156"/>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22" name="Rectangle 157"/>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23" name="Rectangle 158"/>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24" name="Rectangle 159"/>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25" name="Rectangle 160"/>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26" name="Rectangle 163"/>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27" name="Rectangle 164"/>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28" name="Rectangle 165"/>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29" name="Rectangle 166"/>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30" name="Rectangle 167"/>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31" name="Rectangle 168"/>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32" name="Rectangle 169"/>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33" name="Rectangle 170"/>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34" name="Rectangle 171"/>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35" name="Rectangle 172"/>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36" name="Rectangle 174"/>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37" name="Rectangle 175"/>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38" name="Rectangle 178"/>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39" name="Rectangle 179"/>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40" name="Rectangle 180"/>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41" name="Rectangle 181"/>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42" name="Rectangle 182"/>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43" name="Rectangle 183"/>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44" name="Rectangle 184"/>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45" name="Rectangle 185"/>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46" name="Rectangle 186"/>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47" name="Rectangle 187"/>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48" name="Rectangle 188"/>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49" name="Rectangle 189"/>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50" name="Rectangle 192"/>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51" name="Rectangle 193"/>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52" name="Rectangle 194"/>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53" name="Rectangle 195"/>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54" name="Rectangle 196"/>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55" name="Rectangle 197"/>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56" name="Rectangle 198"/>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57" name="Rectangle 199"/>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58" name="Rectangle 200"/>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59" name="Rectangle 201"/>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60" name="Rectangle 202"/>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61" name="Rectangle 203"/>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62" name="Rectangle 206"/>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5763" name="Rectangle 207"/>
        <xdr:cNvSpPr>
          <a:spLocks noChangeArrowheads="1"/>
        </xdr:cNvSpPr>
      </xdr:nvSpPr>
      <xdr:spPr bwMode="auto">
        <a:xfrm>
          <a:off x="6353175"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64" name="Rectangle 208"/>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65" name="Rectangle 209"/>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66" name="Rectangle 210"/>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85767" name="Rectangle 211"/>
        <xdr:cNvSpPr>
          <a:spLocks noChangeArrowheads="1"/>
        </xdr:cNvSpPr>
      </xdr:nvSpPr>
      <xdr:spPr bwMode="auto">
        <a:xfrm>
          <a:off x="6353175"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68" name="Rectangle 212"/>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69" name="Rectangle 213"/>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70" name="Rectangle 214"/>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71" name="Rectangle 215"/>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72" name="Rectangle 216"/>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73" name="Rectangle 217"/>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85774" name="Rectangle 218"/>
        <xdr:cNvSpPr>
          <a:spLocks noChangeArrowheads="1"/>
        </xdr:cNvSpPr>
      </xdr:nvSpPr>
      <xdr:spPr bwMode="auto">
        <a:xfrm>
          <a:off x="6353175" y="10601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85775" name="Rectangle 219"/>
        <xdr:cNvSpPr>
          <a:spLocks noChangeArrowheads="1"/>
        </xdr:cNvSpPr>
      </xdr:nvSpPr>
      <xdr:spPr bwMode="auto">
        <a:xfrm>
          <a:off x="6353175" y="10601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76" name="Rectangle 220"/>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77" name="Rectangle 221"/>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778" name="Rectangle 222"/>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779" name="Rectangle 223"/>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780" name="Rectangle 224"/>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781" name="Rectangle 225"/>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782" name="Rectangle 226"/>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783" name="Rectangle 227"/>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784" name="Rectangle 228"/>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785" name="Rectangle 229"/>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86" name="Rectangle 233"/>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87" name="Rectangle 234"/>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85788" name="Rectangle 235"/>
        <xdr:cNvSpPr>
          <a:spLocks noChangeArrowheads="1"/>
        </xdr:cNvSpPr>
      </xdr:nvSpPr>
      <xdr:spPr bwMode="auto">
        <a:xfrm>
          <a:off x="6353175" y="10601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85789" name="Rectangle 236"/>
        <xdr:cNvSpPr>
          <a:spLocks noChangeArrowheads="1"/>
        </xdr:cNvSpPr>
      </xdr:nvSpPr>
      <xdr:spPr bwMode="auto">
        <a:xfrm>
          <a:off x="6353175" y="10601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90" name="Rectangle 237"/>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791" name="Rectangle 238"/>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792" name="Rectangle 239"/>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793" name="Rectangle 240"/>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794" name="Rectangle 241"/>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795" name="Rectangle 242"/>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796" name="Rectangle 243"/>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797" name="Rectangle 244"/>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798" name="Rectangle 245"/>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799" name="Rectangle 246"/>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00" name="Rectangle 247"/>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01" name="Rectangle 248"/>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85802" name="Rectangle 249"/>
        <xdr:cNvSpPr>
          <a:spLocks noChangeArrowheads="1"/>
        </xdr:cNvSpPr>
      </xdr:nvSpPr>
      <xdr:spPr bwMode="auto">
        <a:xfrm>
          <a:off x="6353175" y="10601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85803" name="Rectangle 250"/>
        <xdr:cNvSpPr>
          <a:spLocks noChangeArrowheads="1"/>
        </xdr:cNvSpPr>
      </xdr:nvSpPr>
      <xdr:spPr bwMode="auto">
        <a:xfrm>
          <a:off x="6353175" y="10601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04" name="Rectangle 251"/>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05" name="Rectangle 252"/>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06" name="Rectangle 253"/>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07" name="Rectangle 254"/>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08" name="Rectangle 255"/>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09" name="Rectangle 256"/>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10" name="Rectangle 257"/>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11" name="Rectangle 258"/>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12" name="Rectangle 259"/>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13" name="Rectangle 260"/>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14" name="Rectangle 261"/>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15" name="Rectangle 262"/>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85816" name="Rectangle 263"/>
        <xdr:cNvSpPr>
          <a:spLocks noChangeArrowheads="1"/>
        </xdr:cNvSpPr>
      </xdr:nvSpPr>
      <xdr:spPr bwMode="auto">
        <a:xfrm>
          <a:off x="6353175" y="10601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85817" name="Rectangle 264"/>
        <xdr:cNvSpPr>
          <a:spLocks noChangeArrowheads="1"/>
        </xdr:cNvSpPr>
      </xdr:nvSpPr>
      <xdr:spPr bwMode="auto">
        <a:xfrm>
          <a:off x="6353175" y="10601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18" name="Rectangle 265"/>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19" name="Rectangle 266"/>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20" name="Rectangle 267"/>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21" name="Rectangle 268"/>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22" name="Rectangle 269"/>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23" name="Rectangle 270"/>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24" name="Rectangle 271"/>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25" name="Rectangle 272"/>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26" name="Rectangle 273"/>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27" name="Rectangle 274"/>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28" name="Rectangle 275"/>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29" name="Rectangle 276"/>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85830" name="Rectangle 277"/>
        <xdr:cNvSpPr>
          <a:spLocks noChangeArrowheads="1"/>
        </xdr:cNvSpPr>
      </xdr:nvSpPr>
      <xdr:spPr bwMode="auto">
        <a:xfrm>
          <a:off x="6353175" y="10601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85831" name="Rectangle 278"/>
        <xdr:cNvSpPr>
          <a:spLocks noChangeArrowheads="1"/>
        </xdr:cNvSpPr>
      </xdr:nvSpPr>
      <xdr:spPr bwMode="auto">
        <a:xfrm>
          <a:off x="6353175" y="10601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32" name="Rectangle 279"/>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85833" name="Rectangle 280"/>
        <xdr:cNvSpPr>
          <a:spLocks noChangeArrowheads="1"/>
        </xdr:cNvSpPr>
      </xdr:nvSpPr>
      <xdr:spPr bwMode="auto">
        <a:xfrm>
          <a:off x="6353175" y="10906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34" name="Rectangle 281"/>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35" name="Rectangle 282"/>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36" name="Rectangle 283"/>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85837" name="Rectangle 284"/>
        <xdr:cNvSpPr>
          <a:spLocks noChangeArrowheads="1"/>
        </xdr:cNvSpPr>
      </xdr:nvSpPr>
      <xdr:spPr bwMode="auto">
        <a:xfrm>
          <a:off x="6353175" y="107537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38" name="Rectangle 285"/>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39" name="Rectangle 286"/>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40" name="Rectangle 287"/>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85841" name="Rectangle 288"/>
        <xdr:cNvSpPr>
          <a:spLocks noChangeArrowheads="1"/>
        </xdr:cNvSpPr>
      </xdr:nvSpPr>
      <xdr:spPr bwMode="auto">
        <a:xfrm>
          <a:off x="6353175" y="116681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42" name="Rectangle 32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43" name="Rectangle 33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44" name="Rectangle 33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45" name="Rectangle 332"/>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46" name="Rectangle 333"/>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47" name="Rectangle 33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48" name="Rectangle 335"/>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49" name="Rectangle 336"/>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50" name="Rectangle 337"/>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51" name="Rectangle 338"/>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52" name="Rectangle 33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53" name="Rectangle 34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54" name="Rectangle 34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55" name="Rectangle 342"/>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56" name="Rectangle 343"/>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5857" name="Rectangle 34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58" name="Rectangle 1196"/>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59" name="Rectangle 1197"/>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60" name="Rectangle 1198"/>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61" name="Rectangle 1199"/>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62" name="Rectangle 1202"/>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63" name="Rectangle 1203"/>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64" name="Rectangle 1204"/>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65" name="Rectangle 1205"/>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66" name="Rectangle 1208"/>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67" name="Rectangle 1209"/>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68" name="Rectangle 1210"/>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69" name="Rectangle 1211"/>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70" name="Rectangle 1214"/>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71" name="Rectangle 1215"/>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72" name="Rectangle 1216"/>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73" name="Rectangle 1217"/>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74" name="Rectangle 1220"/>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75" name="Rectangle 1221"/>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76" name="Rectangle 1222"/>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877" name="Rectangle 1223"/>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878" name="Rectangle 1224"/>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879" name="Rectangle 1225"/>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880" name="Rectangle 1230"/>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881" name="Rectangle 1231"/>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882" name="Rectangle 1236"/>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883" name="Rectangle 1237"/>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884" name="Rectangle 1242"/>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885" name="Rectangle 1243"/>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886" name="Rectangle 1248"/>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887" name="Rectangle 1249"/>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88" name="Rectangle 1284"/>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89" name="Rectangle 1285"/>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90" name="Rectangle 1290"/>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91" name="Rectangle 1291"/>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92" name="Rectangle 129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93" name="Rectangle 129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94" name="Rectangle 1302"/>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95" name="Rectangle 1303"/>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96" name="Rectangle 1308"/>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97" name="Rectangle 1309"/>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98" name="Rectangle 1454"/>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899" name="Rectangle 1455"/>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00" name="Rectangle 145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01" name="Rectangle 145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02" name="Rectangle 1458"/>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03" name="Rectangle 1459"/>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04" name="Rectangle 1460"/>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05" name="Rectangle 1461"/>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06" name="Rectangle 1462"/>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07" name="Rectangle 1463"/>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08" name="Rectangle 168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09" name="Rectangle 168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10" name="Rectangle 1688"/>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11" name="Rectangle 1689"/>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12" name="Rectangle 1690"/>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13" name="Rectangle 1691"/>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14" name="Rectangle 1692"/>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15" name="Rectangle 1693"/>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16" name="Rectangle 1694"/>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17" name="Rectangle 1695"/>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18" name="Rectangle 169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19" name="Rectangle 169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20" name="Rectangle 1698"/>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21" name="Rectangle 1699"/>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22" name="Rectangle 1700"/>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23" name="Rectangle 1701"/>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24" name="Rectangle 176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25" name="Rectangle 176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26" name="Rectangle 1768"/>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27" name="Rectangle 1769"/>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28" name="Rectangle 1770"/>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29" name="Rectangle 1771"/>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30" name="Rectangle 1772"/>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31" name="Rectangle 1773"/>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32" name="Rectangle 1774"/>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33" name="Rectangle 1775"/>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34" name="Rectangle 177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35" name="Rectangle 177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36" name="Rectangle 1778"/>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37" name="Rectangle 1779"/>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38" name="Rectangle 1780"/>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5939" name="Rectangle 1781"/>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40" name="Rectangle 1868"/>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41" name="Rectangle 1869"/>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42" name="Rectangle 1870"/>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43" name="Rectangle 1871"/>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44" name="Rectangle 1872"/>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45" name="Rectangle 1873"/>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46" name="Rectangle 1874"/>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47" name="Rectangle 1875"/>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48" name="Rectangle 1876"/>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49" name="Rectangle 1877"/>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50" name="Rectangle 1878"/>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51" name="Rectangle 1879"/>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52" name="Rectangle 1880"/>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53" name="Rectangle 1881"/>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54" name="Rectangle 1882"/>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55" name="Rectangle 1883"/>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56" name="Rectangle 1884"/>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57" name="Rectangle 1885"/>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58" name="Rectangle 1886"/>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59" name="Rectangle 1887"/>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60" name="Rectangle 1888"/>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61" name="Rectangle 1889"/>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62" name="Rectangle 1890"/>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63" name="Rectangle 1891"/>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64" name="Rectangle 1892"/>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65" name="Rectangle 1893"/>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66" name="Rectangle 1894"/>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67" name="Rectangle 1895"/>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68" name="Rectangle 1896"/>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5969" name="Rectangle 1897"/>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970" name="Rectangle 1898"/>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971" name="Rectangle 1899"/>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72" name="Rectangle 1900"/>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73" name="Rectangle 1901"/>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74" name="Rectangle 1902"/>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75" name="Rectangle 1903"/>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976" name="Rectangle 1904"/>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977" name="Rectangle 1905"/>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78" name="Rectangle 1906"/>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79" name="Rectangle 1907"/>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80" name="Rectangle 1908"/>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81" name="Rectangle 1909"/>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982" name="Rectangle 1910"/>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983" name="Rectangle 1911"/>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84" name="Rectangle 1912"/>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85" name="Rectangle 1913"/>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86" name="Rectangle 1914"/>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87" name="Rectangle 1915"/>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988" name="Rectangle 1916"/>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989" name="Rectangle 1917"/>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90" name="Rectangle 1918"/>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91" name="Rectangle 1919"/>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92" name="Rectangle 1920"/>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93" name="Rectangle 1921"/>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994" name="Rectangle 1922"/>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185995" name="Rectangle 1923"/>
        <xdr:cNvSpPr>
          <a:spLocks noChangeArrowheads="1"/>
        </xdr:cNvSpPr>
      </xdr:nvSpPr>
      <xdr:spPr bwMode="auto">
        <a:xfrm>
          <a:off x="6353175"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96" name="Rectangle 1924"/>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97" name="Rectangle 1925"/>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98" name="Rectangle 1926"/>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999" name="Rectangle 1927"/>
        <xdr:cNvSpPr>
          <a:spLocks noChangeArrowheads="1"/>
        </xdr:cNvSpPr>
      </xdr:nvSpPr>
      <xdr:spPr bwMode="auto">
        <a:xfrm>
          <a:off x="6353175"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00" name="Rectangle 1958"/>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01" name="Rectangle 1959"/>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02" name="Rectangle 1964"/>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03" name="Rectangle 1965"/>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04" name="Rectangle 1970"/>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05" name="Rectangle 1971"/>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06" name="Rectangle 197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07" name="Rectangle 197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08" name="Rectangle 1982"/>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09" name="Rectangle 1983"/>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10" name="Rectangle 1988"/>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11" name="Rectangle 1989"/>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12" name="Rectangle 1990"/>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13" name="Rectangle 1991"/>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14" name="Rectangle 1992"/>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15" name="Rectangle 1993"/>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16" name="Rectangle 1994"/>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17" name="Rectangle 1995"/>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18" name="Rectangle 199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19" name="Rectangle 199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20" name="Rectangle 2022"/>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21" name="Rectangle 2023"/>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22" name="Rectangle 2024"/>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23" name="Rectangle 2025"/>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24" name="Rectangle 202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25" name="Rectangle 202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26" name="Rectangle 2028"/>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27" name="Rectangle 2029"/>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28" name="Rectangle 2030"/>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29" name="Rectangle 2031"/>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30" name="Rectangle 2032"/>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31" name="Rectangle 2033"/>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32" name="Rectangle 2034"/>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33" name="Rectangle 2035"/>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34" name="Rectangle 203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35" name="Rectangle 203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36" name="Rectangle 208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37" name="Rectangle 208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38" name="Rectangle 2088"/>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39" name="Rectangle 2089"/>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40" name="Rectangle 2090"/>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41" name="Rectangle 2091"/>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42" name="Rectangle 2092"/>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43" name="Rectangle 2093"/>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44" name="Rectangle 2094"/>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45" name="Rectangle 2095"/>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46" name="Rectangle 2096"/>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47" name="Rectangle 2097"/>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48" name="Rectangle 2098"/>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49" name="Rectangle 2099"/>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50" name="Rectangle 2100"/>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186051" name="Rectangle 2101"/>
        <xdr:cNvSpPr>
          <a:spLocks noChangeArrowheads="1"/>
        </xdr:cNvSpPr>
      </xdr:nvSpPr>
      <xdr:spPr bwMode="auto">
        <a:xfrm>
          <a:off x="6353175"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52" name="Rectangle 2372"/>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53" name="Rectangle 2373"/>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54" name="Rectangle 2374"/>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55" name="Rectangle 2375"/>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56" name="Rectangle 2376"/>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57" name="Rectangle 2377"/>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58" name="Rectangle 2378"/>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59" name="Rectangle 2379"/>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60" name="Rectangle 2380"/>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61" name="Rectangle 2381"/>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62" name="Rectangle 2382"/>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63" name="Rectangle 2383"/>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64" name="Rectangle 2384"/>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65" name="Rectangle 2385"/>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66" name="Rectangle 2386"/>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67" name="Rectangle 2387"/>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68" name="Rectangle 2388"/>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69" name="Rectangle 2389"/>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70" name="Rectangle 2390"/>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71" name="Rectangle 2391"/>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72" name="Rectangle 2392"/>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73" name="Rectangle 2393"/>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74" name="Rectangle 2394"/>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75" name="Rectangle 2395"/>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76" name="Rectangle 2396"/>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77" name="Rectangle 2397"/>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78" name="Rectangle 2398"/>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79" name="Rectangle 2399"/>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80" name="Rectangle 2400"/>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81" name="Rectangle 2401"/>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82" name="Rectangle 2402"/>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83" name="Rectangle 2403"/>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84" name="Rectangle 2404"/>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85" name="Rectangle 2405"/>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86" name="Rectangle 2406"/>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87" name="Rectangle 2407"/>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88" name="Rectangle 2408"/>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89" name="Rectangle 2409"/>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90" name="Rectangle 2410"/>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91" name="Rectangle 2411"/>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92" name="Rectangle 2412"/>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93" name="Rectangle 2413"/>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94" name="Rectangle 2414"/>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95" name="Rectangle 2415"/>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96" name="Rectangle 2416"/>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97" name="Rectangle 2417"/>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98" name="Rectangle 2418"/>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099" name="Rectangle 2419"/>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100" name="Rectangle 2420"/>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186101" name="Rectangle 2421"/>
        <xdr:cNvSpPr>
          <a:spLocks noChangeArrowheads="1"/>
        </xdr:cNvSpPr>
      </xdr:nvSpPr>
      <xdr:spPr bwMode="auto">
        <a:xfrm>
          <a:off x="6353175"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02" name="Rectangle 114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03" name="Rectangle 1145"/>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04" name="Rectangle 115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05" name="Rectangle 115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06" name="Rectangle 1156"/>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07" name="Rectangle 1157"/>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08" name="Rectangle 1162"/>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09" name="Rectangle 1163"/>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10" name="Rectangle 1168"/>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11" name="Rectangle 116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12" name="Rectangle 1256"/>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13" name="Rectangle 1257"/>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14" name="Rectangle 1258"/>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15" name="Rectangle 125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16" name="Rectangle 1262"/>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17" name="Rectangle 1263"/>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18" name="Rectangle 126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19" name="Rectangle 1265"/>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20" name="Rectangle 1268"/>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21" name="Rectangle 126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22" name="Rectangle 127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23" name="Rectangle 127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24" name="Rectangle 127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25" name="Rectangle 1275"/>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26" name="Rectangle 1276"/>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27" name="Rectangle 1277"/>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28" name="Rectangle 128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29" name="Rectangle 128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30" name="Rectangle 1282"/>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31" name="Rectangle 1283"/>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32" name="Rectangle 180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33" name="Rectangle 180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34" name="Rectangle 181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35" name="Rectangle 181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36" name="Rectangle 1812"/>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37" name="Rectangle 1813"/>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38" name="Rectangle 181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39" name="Rectangle 181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40" name="Rectangle 1816"/>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41" name="Rectangle 1817"/>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42" name="Rectangle 1818"/>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43" name="Rectangle 181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44" name="Rectangle 182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45" name="Rectangle 182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46" name="Rectangle 1822"/>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47" name="Rectangle 1823"/>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48" name="Rectangle 182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49" name="Rectangle 1825"/>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50" name="Rectangle 182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51" name="Rectangle 182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52" name="Rectangle 1828"/>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53" name="Rectangle 182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54" name="Rectangle 183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55" name="Rectangle 183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56" name="Rectangle 183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57" name="Rectangle 183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58" name="Rectangle 183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59" name="Rectangle 1835"/>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60" name="Rectangle 1836"/>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161" name="Rectangle 1837"/>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62" name="Rectangle 183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63" name="Rectangle 183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64" name="Rectangle 184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65" name="Rectangle 184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66" name="Rectangle 184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67" name="Rectangle 184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68" name="Rectangle 184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69" name="Rectangle 184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70" name="Rectangle 184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71" name="Rectangle 184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72" name="Rectangle 184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73" name="Rectangle 184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74" name="Rectangle 185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75" name="Rectangle 185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76" name="Rectangle 185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77" name="Rectangle 185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78" name="Rectangle 185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79" name="Rectangle 185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80" name="Rectangle 185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81" name="Rectangle 185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82" name="Rectangle 185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83" name="Rectangle 185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84" name="Rectangle 186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85" name="Rectangle 186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86" name="Rectangle 186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87" name="Rectangle 186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88" name="Rectangle 186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89" name="Rectangle 186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90" name="Rectangle 186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91" name="Rectangle 186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92" name="Rectangle 193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93" name="Rectangle 193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94" name="Rectangle 193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95" name="Rectangle 193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96" name="Rectangle 193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97" name="Rectangle 193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98" name="Rectangle 193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199" name="Rectangle 193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00" name="Rectangle 194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01" name="Rectangle 194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02" name="Rectangle 194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03" name="Rectangle 194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04" name="Rectangle 194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05" name="Rectangle 194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06" name="Rectangle 195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07" name="Rectangle 195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08" name="Rectangle 195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09" name="Rectangle 195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10" name="Rectangle 195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11" name="Rectangle 195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12" name="Rectangle 1086"/>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13" name="Rectangle 1087"/>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14" name="Rectangle 1088"/>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15" name="Rectangle 108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16" name="Rectangle 1092"/>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17" name="Rectangle 1093"/>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18" name="Rectangle 109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19" name="Rectangle 1095"/>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20" name="Rectangle 1098"/>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21" name="Rectangle 109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22" name="Rectangle 110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23" name="Rectangle 110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24" name="Rectangle 110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25" name="Rectangle 1105"/>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26" name="Rectangle 1106"/>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27" name="Rectangle 1107"/>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28" name="Rectangle 111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29" name="Rectangle 111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30" name="Rectangle 1112"/>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31" name="Rectangle 1113"/>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32" name="Rectangle 180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33" name="Rectangle 180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34" name="Rectangle 181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35" name="Rectangle 181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36" name="Rectangle 182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37" name="Rectangle 182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38" name="Rectangle 182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39" name="Rectangle 182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40" name="Rectangle 183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41" name="Rectangle 183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42" name="Rectangle 183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43" name="Rectangle 183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44" name="Rectangle 184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45" name="Rectangle 184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46" name="Rectangle 184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47" name="Rectangle 184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48" name="Rectangle 184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49" name="Rectangle 184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50" name="Rectangle 184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51" name="Rectangle 184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52" name="Rectangle 184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53" name="Rectangle 184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54" name="Rectangle 185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55" name="Rectangle 185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56" name="Rectangle 185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57" name="Rectangle 185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58" name="Rectangle 185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59" name="Rectangle 185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60" name="Rectangle 185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61" name="Rectangle 185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62" name="Rectangle 185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63" name="Rectangle 185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64" name="Rectangle 186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65" name="Rectangle 186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66" name="Rectangle 186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67" name="Rectangle 186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68" name="Rectangle 186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69" name="Rectangle 186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70" name="Rectangle 186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71" name="Rectangle 186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72" name="Rectangle 193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73" name="Rectangle 193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74" name="Rectangle 193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75" name="Rectangle 193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76" name="Rectangle 193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77" name="Rectangle 193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78" name="Rectangle 193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79" name="Rectangle 193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80" name="Rectangle 1942"/>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81" name="Rectangle 1943"/>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82" name="Rectangle 194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83" name="Rectangle 194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84" name="Rectangle 1948"/>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85" name="Rectangle 1949"/>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86" name="Rectangle 1950"/>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87" name="Rectangle 1951"/>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88" name="Rectangle 1954"/>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89" name="Rectangle 1955"/>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90" name="Rectangle 1956"/>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186291" name="Rectangle 1957"/>
        <xdr:cNvSpPr>
          <a:spLocks noChangeArrowheads="1"/>
        </xdr:cNvSpPr>
      </xdr:nvSpPr>
      <xdr:spPr bwMode="auto">
        <a:xfrm>
          <a:off x="6353175"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92" name="Rectangle 1998"/>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93" name="Rectangle 199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94" name="Rectangle 200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95" name="Rectangle 2005"/>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96" name="Rectangle 201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97" name="Rectangle 201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98" name="Rectangle 2016"/>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299" name="Rectangle 2017"/>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00" name="Rectangle 2038"/>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01" name="Rectangle 203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02" name="Rectangle 204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03" name="Rectangle 2045"/>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04" name="Rectangle 205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05" name="Rectangle 205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06" name="Rectangle 2056"/>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07" name="Rectangle 2057"/>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08" name="Rectangle 2062"/>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09" name="Rectangle 2063"/>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10" name="Rectangle 2068"/>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11" name="Rectangle 2069"/>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12" name="Rectangle 2074"/>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13" name="Rectangle 2075"/>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14" name="Rectangle 2080"/>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6315" name="Rectangle 2081"/>
        <xdr:cNvSpPr>
          <a:spLocks noChangeArrowheads="1"/>
        </xdr:cNvSpPr>
      </xdr:nvSpPr>
      <xdr:spPr bwMode="auto">
        <a:xfrm>
          <a:off x="6353175"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16" name="Rectangle 1870"/>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17" name="Rectangle 1871"/>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18" name="Rectangle 1872"/>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19" name="Rectangle 1873"/>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20" name="Rectangle 1876"/>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21" name="Rectangle 1877"/>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22" name="Rectangle 1878"/>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23" name="Rectangle 1879"/>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24" name="Rectangle 1882"/>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25" name="Rectangle 1883"/>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26" name="Rectangle 1884"/>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27" name="Rectangle 1885"/>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28" name="Rectangle 1888"/>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29" name="Rectangle 1889"/>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30" name="Rectangle 1890"/>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31" name="Rectangle 1891"/>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32" name="Rectangle 1894"/>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33" name="Rectangle 1895"/>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34" name="Rectangle 1896"/>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186335" name="Rectangle 1897"/>
        <xdr:cNvSpPr>
          <a:spLocks noChangeArrowheads="1"/>
        </xdr:cNvSpPr>
      </xdr:nvSpPr>
      <xdr:spPr bwMode="auto">
        <a:xfrm>
          <a:off x="6353175" y="7134225"/>
          <a:ext cx="0" cy="1143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42</xdr:row>
      <xdr:rowOff>38100</xdr:rowOff>
    </xdr:from>
    <xdr:to>
      <xdr:col>11</xdr:col>
      <xdr:colOff>0</xdr:colOff>
      <xdr:row>42</xdr:row>
      <xdr:rowOff>152400</xdr:rowOff>
    </xdr:to>
    <xdr:sp macro="" textlink="">
      <xdr:nvSpPr>
        <xdr:cNvPr id="2" name="Rectangle 70"/>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3" name="Rectangle 71"/>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4" name="Rectangle 76"/>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5" name="Rectangle 77"/>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6" name="Rectangle 79"/>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7" name="Rectangle 80"/>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8" name="Rectangle 82"/>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9" name="Rectangle 83"/>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0" name="Rectangle 85"/>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1" name="Rectangle 86"/>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2" name="Rectangle 88"/>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3" name="Rectangle 89"/>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0</xdr:col>
      <xdr:colOff>82567</xdr:colOff>
      <xdr:row>0</xdr:row>
      <xdr:rowOff>116417</xdr:rowOff>
    </xdr:from>
    <xdr:to>
      <xdr:col>2</xdr:col>
      <xdr:colOff>275183</xdr:colOff>
      <xdr:row>4</xdr:row>
      <xdr:rowOff>130884</xdr:rowOff>
    </xdr:to>
    <xdr:pic>
      <xdr:nvPicPr>
        <xdr:cNvPr id="14" name="Picture 116"/>
        <xdr:cNvPicPr>
          <a:picLocks noChangeAspect="1" noChangeArrowheads="1"/>
        </xdr:cNvPicPr>
      </xdr:nvPicPr>
      <xdr:blipFill>
        <a:blip xmlns:r="http://schemas.openxmlformats.org/officeDocument/2006/relationships" r:embed="rId1" cstate="print"/>
        <a:srcRect/>
        <a:stretch>
          <a:fillRect/>
        </a:stretch>
      </xdr:blipFill>
      <xdr:spPr bwMode="auto">
        <a:xfrm>
          <a:off x="82567" y="116417"/>
          <a:ext cx="1164166" cy="862192"/>
        </a:xfrm>
        <a:prstGeom prst="rect">
          <a:avLst/>
        </a:prstGeom>
        <a:noFill/>
        <a:ln w="9525">
          <a:noFill/>
          <a:miter lim="800000"/>
          <a:headEnd/>
          <a:tailEnd/>
        </a:ln>
      </xdr:spPr>
    </xdr:pic>
    <xdr:clientData/>
  </xdr:twoCellAnchor>
  <xdr:twoCellAnchor>
    <xdr:from>
      <xdr:col>11</xdr:col>
      <xdr:colOff>0</xdr:colOff>
      <xdr:row>42</xdr:row>
      <xdr:rowOff>38100</xdr:rowOff>
    </xdr:from>
    <xdr:to>
      <xdr:col>11</xdr:col>
      <xdr:colOff>0</xdr:colOff>
      <xdr:row>42</xdr:row>
      <xdr:rowOff>152400</xdr:rowOff>
    </xdr:to>
    <xdr:sp macro="" textlink="">
      <xdr:nvSpPr>
        <xdr:cNvPr id="15" name="Rectangle 117"/>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6" name="Rectangle 118"/>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7" name="Rectangle 121"/>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18" name="Rectangle 122"/>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19" name="Rectangle 123"/>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20" name="Rectangle 124"/>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21" name="Rectangle 125"/>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22" name="Rectangle 126"/>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23" name="Rectangle 127"/>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24" name="Rectangle 128"/>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25" name="Rectangle 129"/>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26" name="Rectangle 130"/>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27" name="Rectangle 131"/>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28" name="Rectangle 132"/>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29" name="Rectangle 135"/>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30" name="Rectangle 136"/>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31" name="Rectangle 137"/>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32" name="Rectangle 138"/>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33" name="Rectangle 139"/>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34" name="Rectangle 140"/>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35" name="Rectangle 141"/>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36" name="Rectangle 142"/>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37" name="Rectangle 143"/>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38" name="Rectangle 144"/>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39" name="Rectangle 145"/>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40" name="Rectangle 146"/>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41" name="Rectangle 149"/>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42" name="Rectangle 150"/>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43" name="Rectangle 151"/>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44" name="Rectangle 152"/>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45" name="Rectangle 153"/>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46" name="Rectangle 154"/>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47" name="Rectangle 155"/>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48" name="Rectangle 156"/>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49" name="Rectangle 157"/>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50" name="Rectangle 158"/>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51" name="Rectangle 159"/>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52" name="Rectangle 160"/>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53" name="Rectangle 163"/>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54" name="Rectangle 164"/>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55" name="Rectangle 165"/>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56" name="Rectangle 166"/>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57" name="Rectangle 167"/>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58" name="Rectangle 168"/>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59" name="Rectangle 169"/>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60" name="Rectangle 170"/>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61" name="Rectangle 171"/>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62" name="Rectangle 172"/>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63" name="Rectangle 174"/>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64" name="Rectangle 175"/>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65" name="Rectangle 178"/>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66" name="Rectangle 179"/>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67" name="Rectangle 180"/>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68" name="Rectangle 181"/>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69" name="Rectangle 182"/>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70" name="Rectangle 183"/>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71" name="Rectangle 184"/>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72" name="Rectangle 185"/>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73" name="Rectangle 186"/>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74" name="Rectangle 187"/>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75" name="Rectangle 188"/>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76" name="Rectangle 189"/>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77" name="Rectangle 192"/>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78" name="Rectangle 193"/>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79" name="Rectangle 194"/>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80" name="Rectangle 195"/>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81" name="Rectangle 196"/>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82" name="Rectangle 197"/>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83" name="Rectangle 198"/>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84" name="Rectangle 199"/>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85" name="Rectangle 200"/>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86" name="Rectangle 201"/>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87" name="Rectangle 202"/>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88" name="Rectangle 203"/>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89" name="Rectangle 206"/>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42</xdr:row>
      <xdr:rowOff>38100</xdr:rowOff>
    </xdr:from>
    <xdr:to>
      <xdr:col>11</xdr:col>
      <xdr:colOff>0</xdr:colOff>
      <xdr:row>42</xdr:row>
      <xdr:rowOff>152400</xdr:rowOff>
    </xdr:to>
    <xdr:sp macro="" textlink="">
      <xdr:nvSpPr>
        <xdr:cNvPr id="90" name="Rectangle 207"/>
        <xdr:cNvSpPr>
          <a:spLocks noChangeArrowheads="1"/>
        </xdr:cNvSpPr>
      </xdr:nvSpPr>
      <xdr:spPr bwMode="auto">
        <a:xfrm>
          <a:off x="6286500" y="9801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91" name="Rectangle 208"/>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92" name="Rectangle 209"/>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93" name="Rectangle 210"/>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35</xdr:row>
      <xdr:rowOff>38100</xdr:rowOff>
    </xdr:from>
    <xdr:to>
      <xdr:col>11</xdr:col>
      <xdr:colOff>0</xdr:colOff>
      <xdr:row>35</xdr:row>
      <xdr:rowOff>152400</xdr:rowOff>
    </xdr:to>
    <xdr:sp macro="" textlink="">
      <xdr:nvSpPr>
        <xdr:cNvPr id="94" name="Rectangle 211"/>
        <xdr:cNvSpPr>
          <a:spLocks noChangeArrowheads="1"/>
        </xdr:cNvSpPr>
      </xdr:nvSpPr>
      <xdr:spPr bwMode="auto">
        <a:xfrm>
          <a:off x="6286500" y="7934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95" name="Rectangle 212"/>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96" name="Rectangle 213"/>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97" name="Rectangle 214"/>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98" name="Rectangle 215"/>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99" name="Rectangle 216"/>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00" name="Rectangle 217"/>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01" name="Rectangle 218"/>
        <xdr:cNvSpPr>
          <a:spLocks noChangeArrowheads="1"/>
        </xdr:cNvSpPr>
      </xdr:nvSpPr>
      <xdr:spPr bwMode="auto">
        <a:xfrm>
          <a:off x="6286500" y="106108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02" name="Rectangle 219"/>
        <xdr:cNvSpPr>
          <a:spLocks noChangeArrowheads="1"/>
        </xdr:cNvSpPr>
      </xdr:nvSpPr>
      <xdr:spPr bwMode="auto">
        <a:xfrm>
          <a:off x="6286500" y="106108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03" name="Rectangle 220"/>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04" name="Rectangle 221"/>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05" name="Rectangle 222"/>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06" name="Rectangle 223"/>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07" name="Rectangle 224"/>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08" name="Rectangle 225"/>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09" name="Rectangle 226"/>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10" name="Rectangle 227"/>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11" name="Rectangle 228"/>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12" name="Rectangle 229"/>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13" name="Rectangle 233"/>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14" name="Rectangle 234"/>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15" name="Rectangle 235"/>
        <xdr:cNvSpPr>
          <a:spLocks noChangeArrowheads="1"/>
        </xdr:cNvSpPr>
      </xdr:nvSpPr>
      <xdr:spPr bwMode="auto">
        <a:xfrm>
          <a:off x="6286500" y="106108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16" name="Rectangle 236"/>
        <xdr:cNvSpPr>
          <a:spLocks noChangeArrowheads="1"/>
        </xdr:cNvSpPr>
      </xdr:nvSpPr>
      <xdr:spPr bwMode="auto">
        <a:xfrm>
          <a:off x="6286500" y="106108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17" name="Rectangle 237"/>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18" name="Rectangle 238"/>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19" name="Rectangle 239"/>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20" name="Rectangle 240"/>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21" name="Rectangle 241"/>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22" name="Rectangle 242"/>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23" name="Rectangle 243"/>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24" name="Rectangle 244"/>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25" name="Rectangle 245"/>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26" name="Rectangle 246"/>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27" name="Rectangle 247"/>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28" name="Rectangle 248"/>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29" name="Rectangle 249"/>
        <xdr:cNvSpPr>
          <a:spLocks noChangeArrowheads="1"/>
        </xdr:cNvSpPr>
      </xdr:nvSpPr>
      <xdr:spPr bwMode="auto">
        <a:xfrm>
          <a:off x="6286500" y="106108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30" name="Rectangle 250"/>
        <xdr:cNvSpPr>
          <a:spLocks noChangeArrowheads="1"/>
        </xdr:cNvSpPr>
      </xdr:nvSpPr>
      <xdr:spPr bwMode="auto">
        <a:xfrm>
          <a:off x="6286500" y="106108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31" name="Rectangle 251"/>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32" name="Rectangle 252"/>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33" name="Rectangle 253"/>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34" name="Rectangle 254"/>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35" name="Rectangle 255"/>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36" name="Rectangle 256"/>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37" name="Rectangle 257"/>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38" name="Rectangle 258"/>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39" name="Rectangle 259"/>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40" name="Rectangle 260"/>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41" name="Rectangle 261"/>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42" name="Rectangle 262"/>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43" name="Rectangle 263"/>
        <xdr:cNvSpPr>
          <a:spLocks noChangeArrowheads="1"/>
        </xdr:cNvSpPr>
      </xdr:nvSpPr>
      <xdr:spPr bwMode="auto">
        <a:xfrm>
          <a:off x="6286500" y="106108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44" name="Rectangle 264"/>
        <xdr:cNvSpPr>
          <a:spLocks noChangeArrowheads="1"/>
        </xdr:cNvSpPr>
      </xdr:nvSpPr>
      <xdr:spPr bwMode="auto">
        <a:xfrm>
          <a:off x="6286500" y="106108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45" name="Rectangle 265"/>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46" name="Rectangle 266"/>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47" name="Rectangle 267"/>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48" name="Rectangle 268"/>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49" name="Rectangle 269"/>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50" name="Rectangle 270"/>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51" name="Rectangle 271"/>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52" name="Rectangle 272"/>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53" name="Rectangle 273"/>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54" name="Rectangle 274"/>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55" name="Rectangle 275"/>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56" name="Rectangle 276"/>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57" name="Rectangle 277"/>
        <xdr:cNvSpPr>
          <a:spLocks noChangeArrowheads="1"/>
        </xdr:cNvSpPr>
      </xdr:nvSpPr>
      <xdr:spPr bwMode="auto">
        <a:xfrm>
          <a:off x="6286500" y="106108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45</xdr:row>
      <xdr:rowOff>38100</xdr:rowOff>
    </xdr:from>
    <xdr:to>
      <xdr:col>11</xdr:col>
      <xdr:colOff>0</xdr:colOff>
      <xdr:row>45</xdr:row>
      <xdr:rowOff>152400</xdr:rowOff>
    </xdr:to>
    <xdr:sp macro="" textlink="">
      <xdr:nvSpPr>
        <xdr:cNvPr id="158" name="Rectangle 278"/>
        <xdr:cNvSpPr>
          <a:spLocks noChangeArrowheads="1"/>
        </xdr:cNvSpPr>
      </xdr:nvSpPr>
      <xdr:spPr bwMode="auto">
        <a:xfrm>
          <a:off x="6286500" y="106108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59" name="Rectangle 279"/>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47</xdr:row>
      <xdr:rowOff>38100</xdr:rowOff>
    </xdr:from>
    <xdr:to>
      <xdr:col>11</xdr:col>
      <xdr:colOff>0</xdr:colOff>
      <xdr:row>47</xdr:row>
      <xdr:rowOff>152400</xdr:rowOff>
    </xdr:to>
    <xdr:sp macro="" textlink="">
      <xdr:nvSpPr>
        <xdr:cNvPr id="160" name="Rectangle 280"/>
        <xdr:cNvSpPr>
          <a:spLocks noChangeArrowheads="1"/>
        </xdr:cNvSpPr>
      </xdr:nvSpPr>
      <xdr:spPr bwMode="auto">
        <a:xfrm>
          <a:off x="6286500" y="10915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61" name="Rectangle 281"/>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62" name="Rectangle 282"/>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63" name="Rectangle 283"/>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46</xdr:row>
      <xdr:rowOff>38100</xdr:rowOff>
    </xdr:from>
    <xdr:to>
      <xdr:col>11</xdr:col>
      <xdr:colOff>0</xdr:colOff>
      <xdr:row>46</xdr:row>
      <xdr:rowOff>152400</xdr:rowOff>
    </xdr:to>
    <xdr:sp macro="" textlink="">
      <xdr:nvSpPr>
        <xdr:cNvPr id="164" name="Rectangle 284"/>
        <xdr:cNvSpPr>
          <a:spLocks noChangeArrowheads="1"/>
        </xdr:cNvSpPr>
      </xdr:nvSpPr>
      <xdr:spPr bwMode="auto">
        <a:xfrm>
          <a:off x="6286500" y="107632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65" name="Rectangle 285"/>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66" name="Rectangle 286"/>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67" name="Rectangle 287"/>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52</xdr:row>
      <xdr:rowOff>38100</xdr:rowOff>
    </xdr:from>
    <xdr:to>
      <xdr:col>11</xdr:col>
      <xdr:colOff>0</xdr:colOff>
      <xdr:row>52</xdr:row>
      <xdr:rowOff>152400</xdr:rowOff>
    </xdr:to>
    <xdr:sp macro="" textlink="">
      <xdr:nvSpPr>
        <xdr:cNvPr id="168" name="Rectangle 288"/>
        <xdr:cNvSpPr>
          <a:spLocks noChangeArrowheads="1"/>
        </xdr:cNvSpPr>
      </xdr:nvSpPr>
      <xdr:spPr bwMode="auto">
        <a:xfrm>
          <a:off x="6286500" y="11677650"/>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69" name="Rectangle 32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70" name="Rectangle 33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71" name="Rectangle 33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72" name="Rectangle 332"/>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73" name="Rectangle 333"/>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74" name="Rectangle 33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75" name="Rectangle 335"/>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76" name="Rectangle 336"/>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77" name="Rectangle 337"/>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78" name="Rectangle 338"/>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79" name="Rectangle 33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0" name="Rectangle 34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1" name="Rectangle 34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2" name="Rectangle 342"/>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3" name="Rectangle 343"/>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184" name="Rectangle 34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5" name="Rectangle 1196"/>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6" name="Rectangle 1197"/>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7" name="Rectangle 1198"/>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8" name="Rectangle 1199"/>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89" name="Rectangle 1202"/>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90" name="Rectangle 1203"/>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91" name="Rectangle 1204"/>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92" name="Rectangle 1205"/>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93" name="Rectangle 1208"/>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94" name="Rectangle 1209"/>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95" name="Rectangle 1210"/>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96" name="Rectangle 1211"/>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97" name="Rectangle 1214"/>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98" name="Rectangle 1215"/>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199" name="Rectangle 1216"/>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00" name="Rectangle 1217"/>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01" name="Rectangle 1220"/>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02" name="Rectangle 1221"/>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03" name="Rectangle 1222"/>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04" name="Rectangle 1223"/>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05" name="Rectangle 1224"/>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06" name="Rectangle 1225"/>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07" name="Rectangle 1230"/>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08" name="Rectangle 1231"/>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09" name="Rectangle 1236"/>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10" name="Rectangle 1237"/>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11" name="Rectangle 1242"/>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12" name="Rectangle 1243"/>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13" name="Rectangle 1248"/>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14" name="Rectangle 1249"/>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15" name="Rectangle 1284"/>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16" name="Rectangle 1285"/>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17" name="Rectangle 1290"/>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18" name="Rectangle 1291"/>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19" name="Rectangle 129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20" name="Rectangle 129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21" name="Rectangle 1302"/>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22" name="Rectangle 1303"/>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23" name="Rectangle 1308"/>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24" name="Rectangle 1309"/>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25" name="Rectangle 1454"/>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26" name="Rectangle 1455"/>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27" name="Rectangle 145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28" name="Rectangle 145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29" name="Rectangle 1458"/>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30" name="Rectangle 1459"/>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31" name="Rectangle 1460"/>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32" name="Rectangle 1461"/>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33" name="Rectangle 1462"/>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34" name="Rectangle 1463"/>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35" name="Rectangle 168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36" name="Rectangle 168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37" name="Rectangle 1688"/>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38" name="Rectangle 1689"/>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39" name="Rectangle 1690"/>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40" name="Rectangle 1691"/>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41" name="Rectangle 1692"/>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42" name="Rectangle 1693"/>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43" name="Rectangle 1694"/>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44" name="Rectangle 1695"/>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45" name="Rectangle 169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46" name="Rectangle 169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47" name="Rectangle 1698"/>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48" name="Rectangle 1699"/>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49" name="Rectangle 1700"/>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50" name="Rectangle 1701"/>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51" name="Rectangle 176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52" name="Rectangle 176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53" name="Rectangle 1768"/>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54" name="Rectangle 1769"/>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55" name="Rectangle 1770"/>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56" name="Rectangle 1771"/>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57" name="Rectangle 1772"/>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58" name="Rectangle 1773"/>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59" name="Rectangle 1774"/>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60" name="Rectangle 1775"/>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61" name="Rectangle 177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62" name="Rectangle 177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63" name="Rectangle 1778"/>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64" name="Rectangle 1779"/>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65" name="Rectangle 1780"/>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266" name="Rectangle 1781"/>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67" name="Rectangle 1868"/>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68" name="Rectangle 1869"/>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69" name="Rectangle 1870"/>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70" name="Rectangle 1871"/>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71" name="Rectangle 1872"/>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72" name="Rectangle 1873"/>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73" name="Rectangle 1874"/>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74" name="Rectangle 1875"/>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75" name="Rectangle 1876"/>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76" name="Rectangle 1877"/>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77" name="Rectangle 1878"/>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78" name="Rectangle 1879"/>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79" name="Rectangle 1880"/>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80" name="Rectangle 1881"/>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81" name="Rectangle 1882"/>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82" name="Rectangle 1883"/>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83" name="Rectangle 1884"/>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84" name="Rectangle 1885"/>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85" name="Rectangle 1886"/>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86" name="Rectangle 1887"/>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87" name="Rectangle 1888"/>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88" name="Rectangle 1889"/>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89" name="Rectangle 1890"/>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90" name="Rectangle 1891"/>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91" name="Rectangle 1892"/>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92" name="Rectangle 1893"/>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93" name="Rectangle 1894"/>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94" name="Rectangle 1895"/>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95" name="Rectangle 1896"/>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296" name="Rectangle 1897"/>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97" name="Rectangle 1898"/>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298" name="Rectangle 1899"/>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299" name="Rectangle 1900"/>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00" name="Rectangle 1901"/>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01" name="Rectangle 1902"/>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02" name="Rectangle 1903"/>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303" name="Rectangle 1904"/>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304" name="Rectangle 1905"/>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05" name="Rectangle 1906"/>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06" name="Rectangle 1907"/>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07" name="Rectangle 1908"/>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08" name="Rectangle 1909"/>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309" name="Rectangle 1910"/>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310" name="Rectangle 1911"/>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11" name="Rectangle 1912"/>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12" name="Rectangle 1913"/>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13" name="Rectangle 1914"/>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14" name="Rectangle 1915"/>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315" name="Rectangle 1916"/>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316" name="Rectangle 1917"/>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17" name="Rectangle 1918"/>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18" name="Rectangle 1919"/>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19" name="Rectangle 1920"/>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20" name="Rectangle 1921"/>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321" name="Rectangle 1922"/>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23</xdr:row>
      <xdr:rowOff>38100</xdr:rowOff>
    </xdr:from>
    <xdr:to>
      <xdr:col>11</xdr:col>
      <xdr:colOff>0</xdr:colOff>
      <xdr:row>23</xdr:row>
      <xdr:rowOff>152400</xdr:rowOff>
    </xdr:to>
    <xdr:sp macro="" textlink="">
      <xdr:nvSpPr>
        <xdr:cNvPr id="322" name="Rectangle 1923"/>
        <xdr:cNvSpPr>
          <a:spLocks noChangeArrowheads="1"/>
        </xdr:cNvSpPr>
      </xdr:nvSpPr>
      <xdr:spPr bwMode="auto">
        <a:xfrm>
          <a:off x="6286500" y="47339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23" name="Rectangle 1924"/>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24" name="Rectangle 1925"/>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25" name="Rectangle 1926"/>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25</xdr:row>
      <xdr:rowOff>38100</xdr:rowOff>
    </xdr:from>
    <xdr:to>
      <xdr:col>11</xdr:col>
      <xdr:colOff>0</xdr:colOff>
      <xdr:row>25</xdr:row>
      <xdr:rowOff>152400</xdr:rowOff>
    </xdr:to>
    <xdr:sp macro="" textlink="">
      <xdr:nvSpPr>
        <xdr:cNvPr id="326" name="Rectangle 1927"/>
        <xdr:cNvSpPr>
          <a:spLocks noChangeArrowheads="1"/>
        </xdr:cNvSpPr>
      </xdr:nvSpPr>
      <xdr:spPr bwMode="auto">
        <a:xfrm>
          <a:off x="6286500" y="52673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27" name="Rectangle 1958"/>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28" name="Rectangle 1959"/>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29" name="Rectangle 1964"/>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30" name="Rectangle 1965"/>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31" name="Rectangle 1970"/>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32" name="Rectangle 1971"/>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33" name="Rectangle 197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34" name="Rectangle 197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35" name="Rectangle 1982"/>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36" name="Rectangle 1983"/>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37" name="Rectangle 1988"/>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38" name="Rectangle 1989"/>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39" name="Rectangle 1990"/>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40" name="Rectangle 1991"/>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41" name="Rectangle 1992"/>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42" name="Rectangle 1993"/>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43" name="Rectangle 1994"/>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44" name="Rectangle 1995"/>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45" name="Rectangle 199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46" name="Rectangle 199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47" name="Rectangle 2022"/>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48" name="Rectangle 2023"/>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49" name="Rectangle 2024"/>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50" name="Rectangle 2025"/>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51" name="Rectangle 202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52" name="Rectangle 202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53" name="Rectangle 2028"/>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54" name="Rectangle 2029"/>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55" name="Rectangle 2030"/>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56" name="Rectangle 2031"/>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57" name="Rectangle 2032"/>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58" name="Rectangle 2033"/>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59" name="Rectangle 2034"/>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60" name="Rectangle 2035"/>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61" name="Rectangle 203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62" name="Rectangle 203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63" name="Rectangle 208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64" name="Rectangle 208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65" name="Rectangle 2088"/>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66" name="Rectangle 2089"/>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67" name="Rectangle 2090"/>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68" name="Rectangle 2091"/>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69" name="Rectangle 2092"/>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70" name="Rectangle 2093"/>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71" name="Rectangle 2094"/>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72" name="Rectangle 2095"/>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73" name="Rectangle 2096"/>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74" name="Rectangle 2097"/>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75" name="Rectangle 2098"/>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76" name="Rectangle 2099"/>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77" name="Rectangle 2100"/>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33</xdr:row>
      <xdr:rowOff>0</xdr:rowOff>
    </xdr:from>
    <xdr:to>
      <xdr:col>11</xdr:col>
      <xdr:colOff>0</xdr:colOff>
      <xdr:row>33</xdr:row>
      <xdr:rowOff>0</xdr:rowOff>
    </xdr:to>
    <xdr:sp macro="" textlink="">
      <xdr:nvSpPr>
        <xdr:cNvPr id="378" name="Rectangle 2101"/>
        <xdr:cNvSpPr>
          <a:spLocks noChangeArrowheads="1"/>
        </xdr:cNvSpPr>
      </xdr:nvSpPr>
      <xdr:spPr bwMode="auto">
        <a:xfrm>
          <a:off x="6286500" y="73628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79" name="Rectangle 2372"/>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80" name="Rectangle 2373"/>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81" name="Rectangle 2374"/>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82" name="Rectangle 2375"/>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83" name="Rectangle 2376"/>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84" name="Rectangle 2377"/>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85" name="Rectangle 2378"/>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86" name="Rectangle 2379"/>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87" name="Rectangle 2380"/>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88" name="Rectangle 2381"/>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89" name="Rectangle 2382"/>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90" name="Rectangle 2383"/>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91" name="Rectangle 2384"/>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92" name="Rectangle 2385"/>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93" name="Rectangle 2386"/>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94" name="Rectangle 2387"/>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95" name="Rectangle 2388"/>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96" name="Rectangle 2389"/>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97" name="Rectangle 2390"/>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98" name="Rectangle 2391"/>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399" name="Rectangle 2392"/>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00" name="Rectangle 2393"/>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01" name="Rectangle 2394"/>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02" name="Rectangle 2395"/>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03" name="Rectangle 2396"/>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04" name="Rectangle 2397"/>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05" name="Rectangle 2398"/>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06" name="Rectangle 2399"/>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07" name="Rectangle 2400"/>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08" name="Rectangle 2401"/>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09" name="Rectangle 2402"/>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10" name="Rectangle 2403"/>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11" name="Rectangle 2404"/>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12" name="Rectangle 2405"/>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13" name="Rectangle 2406"/>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14" name="Rectangle 2407"/>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15" name="Rectangle 2408"/>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16" name="Rectangle 2409"/>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17" name="Rectangle 2410"/>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18" name="Rectangle 2411"/>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19" name="Rectangle 2412"/>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20" name="Rectangle 2413"/>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21" name="Rectangle 2414"/>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22" name="Rectangle 2415"/>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23" name="Rectangle 2416"/>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24" name="Rectangle 2417"/>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25" name="Rectangle 2418"/>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26" name="Rectangle 2419"/>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27" name="Rectangle 2420"/>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24</xdr:row>
      <xdr:rowOff>38100</xdr:rowOff>
    </xdr:from>
    <xdr:to>
      <xdr:col>11</xdr:col>
      <xdr:colOff>0</xdr:colOff>
      <xdr:row>24</xdr:row>
      <xdr:rowOff>152400</xdr:rowOff>
    </xdr:to>
    <xdr:sp macro="" textlink="">
      <xdr:nvSpPr>
        <xdr:cNvPr id="428" name="Rectangle 2421"/>
        <xdr:cNvSpPr>
          <a:spLocks noChangeArrowheads="1"/>
        </xdr:cNvSpPr>
      </xdr:nvSpPr>
      <xdr:spPr bwMode="auto">
        <a:xfrm>
          <a:off x="6286500" y="5000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29" name="Rectangle 114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30" name="Rectangle 1145"/>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31" name="Rectangle 115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32" name="Rectangle 115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33" name="Rectangle 1156"/>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34" name="Rectangle 1157"/>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35" name="Rectangle 1162"/>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36" name="Rectangle 1163"/>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37" name="Rectangle 1168"/>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38" name="Rectangle 116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39" name="Rectangle 1256"/>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40" name="Rectangle 1257"/>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41" name="Rectangle 1258"/>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42" name="Rectangle 125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43" name="Rectangle 1262"/>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44" name="Rectangle 1263"/>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45" name="Rectangle 126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46" name="Rectangle 1265"/>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47" name="Rectangle 1268"/>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48" name="Rectangle 126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49" name="Rectangle 127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50" name="Rectangle 127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51" name="Rectangle 127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52" name="Rectangle 1275"/>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53" name="Rectangle 1276"/>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54" name="Rectangle 1277"/>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55" name="Rectangle 128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56" name="Rectangle 128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57" name="Rectangle 1282"/>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58" name="Rectangle 1283"/>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59" name="Rectangle 180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60" name="Rectangle 180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61" name="Rectangle 181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62" name="Rectangle 181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63" name="Rectangle 1812"/>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64" name="Rectangle 1813"/>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65" name="Rectangle 181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66" name="Rectangle 181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67" name="Rectangle 1816"/>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68" name="Rectangle 1817"/>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69" name="Rectangle 1818"/>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70" name="Rectangle 181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71" name="Rectangle 182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72" name="Rectangle 182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73" name="Rectangle 1822"/>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74" name="Rectangle 1823"/>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75" name="Rectangle 182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76" name="Rectangle 1825"/>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77" name="Rectangle 182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78" name="Rectangle 182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79" name="Rectangle 1828"/>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80" name="Rectangle 182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81" name="Rectangle 183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82" name="Rectangle 183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83" name="Rectangle 183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84" name="Rectangle 183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85" name="Rectangle 183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86" name="Rectangle 1835"/>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87" name="Rectangle 1836"/>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488" name="Rectangle 1837"/>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89" name="Rectangle 183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90" name="Rectangle 183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91" name="Rectangle 184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92" name="Rectangle 184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93" name="Rectangle 184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94" name="Rectangle 184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95" name="Rectangle 184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96" name="Rectangle 184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97" name="Rectangle 184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98" name="Rectangle 184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499" name="Rectangle 184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00" name="Rectangle 184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01" name="Rectangle 185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02" name="Rectangle 185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03" name="Rectangle 185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04" name="Rectangle 185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05" name="Rectangle 185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06" name="Rectangle 185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07" name="Rectangle 185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08" name="Rectangle 185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09" name="Rectangle 185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10" name="Rectangle 185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11" name="Rectangle 186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12" name="Rectangle 186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13" name="Rectangle 186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14" name="Rectangle 186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15" name="Rectangle 186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16" name="Rectangle 186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17" name="Rectangle 186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18" name="Rectangle 186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19" name="Rectangle 193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20" name="Rectangle 193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21" name="Rectangle 193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22" name="Rectangle 193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23" name="Rectangle 193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24" name="Rectangle 193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25" name="Rectangle 193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26" name="Rectangle 193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27" name="Rectangle 194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28" name="Rectangle 194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29" name="Rectangle 194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30" name="Rectangle 194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31" name="Rectangle 194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32" name="Rectangle 194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33" name="Rectangle 195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34" name="Rectangle 195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35" name="Rectangle 195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36" name="Rectangle 195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37" name="Rectangle 195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38" name="Rectangle 195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39" name="Rectangle 1086"/>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40" name="Rectangle 1087"/>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41" name="Rectangle 1088"/>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42" name="Rectangle 108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43" name="Rectangle 1092"/>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44" name="Rectangle 1093"/>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45" name="Rectangle 109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46" name="Rectangle 1095"/>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47" name="Rectangle 1098"/>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48" name="Rectangle 109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49" name="Rectangle 110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50" name="Rectangle 110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51" name="Rectangle 110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52" name="Rectangle 1105"/>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53" name="Rectangle 1106"/>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54" name="Rectangle 1107"/>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55" name="Rectangle 111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56" name="Rectangle 111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57" name="Rectangle 1112"/>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558" name="Rectangle 1113"/>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59" name="Rectangle 180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60" name="Rectangle 180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61" name="Rectangle 181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62" name="Rectangle 181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63" name="Rectangle 182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64" name="Rectangle 182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65" name="Rectangle 182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66" name="Rectangle 182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67" name="Rectangle 183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68" name="Rectangle 183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69" name="Rectangle 183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70" name="Rectangle 183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71" name="Rectangle 184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72" name="Rectangle 184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73" name="Rectangle 184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74" name="Rectangle 184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75" name="Rectangle 184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76" name="Rectangle 184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77" name="Rectangle 184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78" name="Rectangle 184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79" name="Rectangle 184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80" name="Rectangle 184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81" name="Rectangle 185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82" name="Rectangle 185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83" name="Rectangle 185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84" name="Rectangle 185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85" name="Rectangle 185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86" name="Rectangle 185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87" name="Rectangle 185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88" name="Rectangle 185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89" name="Rectangle 185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90" name="Rectangle 185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91" name="Rectangle 186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92" name="Rectangle 186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93" name="Rectangle 186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94" name="Rectangle 186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95" name="Rectangle 186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96" name="Rectangle 186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97" name="Rectangle 186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98" name="Rectangle 186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599" name="Rectangle 193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00" name="Rectangle 193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01" name="Rectangle 193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02" name="Rectangle 193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03" name="Rectangle 193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04" name="Rectangle 193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05" name="Rectangle 193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06" name="Rectangle 193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07" name="Rectangle 1942"/>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08" name="Rectangle 1943"/>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09" name="Rectangle 194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10" name="Rectangle 194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11" name="Rectangle 1948"/>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12" name="Rectangle 1949"/>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13" name="Rectangle 1950"/>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14" name="Rectangle 1951"/>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15" name="Rectangle 1954"/>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16" name="Rectangle 1955"/>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17" name="Rectangle 1956"/>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0</xdr:rowOff>
    </xdr:from>
    <xdr:to>
      <xdr:col>11</xdr:col>
      <xdr:colOff>0</xdr:colOff>
      <xdr:row>34</xdr:row>
      <xdr:rowOff>0</xdr:rowOff>
    </xdr:to>
    <xdr:sp macro="" textlink="">
      <xdr:nvSpPr>
        <xdr:cNvPr id="618" name="Rectangle 1957"/>
        <xdr:cNvSpPr>
          <a:spLocks noChangeArrowheads="1"/>
        </xdr:cNvSpPr>
      </xdr:nvSpPr>
      <xdr:spPr bwMode="auto">
        <a:xfrm>
          <a:off x="6286500" y="7629525"/>
          <a:ext cx="0" cy="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19" name="Rectangle 1998"/>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20" name="Rectangle 199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21" name="Rectangle 200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22" name="Rectangle 2005"/>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23" name="Rectangle 201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24" name="Rectangle 201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25" name="Rectangle 2016"/>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26" name="Rectangle 2017"/>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27" name="Rectangle 2038"/>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28" name="Rectangle 203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29" name="Rectangle 204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30" name="Rectangle 2045"/>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31" name="Rectangle 205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32" name="Rectangle 205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33" name="Rectangle 2056"/>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34" name="Rectangle 2057"/>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35" name="Rectangle 2062"/>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36" name="Rectangle 2063"/>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37" name="Rectangle 2068"/>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38" name="Rectangle 2069"/>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39" name="Rectangle 2074"/>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40" name="Rectangle 2075"/>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41" name="Rectangle 2080"/>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34</xdr:row>
      <xdr:rowOff>38100</xdr:rowOff>
    </xdr:from>
    <xdr:to>
      <xdr:col>11</xdr:col>
      <xdr:colOff>0</xdr:colOff>
      <xdr:row>34</xdr:row>
      <xdr:rowOff>152400</xdr:rowOff>
    </xdr:to>
    <xdr:sp macro="" textlink="">
      <xdr:nvSpPr>
        <xdr:cNvPr id="642" name="Rectangle 2081"/>
        <xdr:cNvSpPr>
          <a:spLocks noChangeArrowheads="1"/>
        </xdr:cNvSpPr>
      </xdr:nvSpPr>
      <xdr:spPr bwMode="auto">
        <a:xfrm>
          <a:off x="6286500" y="76676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43" name="Rectangle 1870"/>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44" name="Rectangle 1871"/>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45" name="Rectangle 1872"/>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46" name="Rectangle 1873"/>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47" name="Rectangle 1876"/>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48" name="Rectangle 1877"/>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49" name="Rectangle 1878"/>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50" name="Rectangle 1879"/>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51" name="Rectangle 1882"/>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52" name="Rectangle 1883"/>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53" name="Rectangle 1884"/>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54" name="Rectangle 1885"/>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55" name="Rectangle 1888"/>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56" name="Rectangle 1889"/>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57" name="Rectangle 1890"/>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58" name="Rectangle 1891"/>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59" name="Rectangle 1894"/>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60" name="Rectangle 1895"/>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61" name="Rectangle 1896"/>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32</xdr:row>
      <xdr:rowOff>38100</xdr:rowOff>
    </xdr:from>
    <xdr:to>
      <xdr:col>11</xdr:col>
      <xdr:colOff>0</xdr:colOff>
      <xdr:row>32</xdr:row>
      <xdr:rowOff>152400</xdr:rowOff>
    </xdr:to>
    <xdr:sp macro="" textlink="">
      <xdr:nvSpPr>
        <xdr:cNvPr id="662" name="Rectangle 1897"/>
        <xdr:cNvSpPr>
          <a:spLocks noChangeArrowheads="1"/>
        </xdr:cNvSpPr>
      </xdr:nvSpPr>
      <xdr:spPr bwMode="auto">
        <a:xfrm>
          <a:off x="6286500" y="7134225"/>
          <a:ext cx="0" cy="1143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y%20Documents/Steve%20Klienbart%20Bill.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s>
    <sheetDataSet>
      <sheetData sheetId="0"/>
      <sheetData sheetId="1">
        <row r="15">
          <cell r="E15" t="str">
            <v>WA</v>
          </cell>
        </row>
        <row r="22">
          <cell r="E22" t="str">
            <v>State</v>
          </cell>
        </row>
        <row r="23">
          <cell r="E23">
            <v>0.05</v>
          </cell>
        </row>
        <row r="24">
          <cell r="D24" t="b">
            <v>1</v>
          </cell>
        </row>
        <row r="27">
          <cell r="G27">
            <v>68.05</v>
          </cell>
        </row>
        <row r="28">
          <cell r="D28" t="b">
            <v>0</v>
          </cell>
        </row>
      </sheetData>
      <sheetData sheetId="2">
        <row r="40">
          <cell r="D40">
            <v>2</v>
          </cell>
        </row>
      </sheetData>
      <sheetData sheetId="3" refreshError="1"/>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8" Type="http://schemas.openxmlformats.org/officeDocument/2006/relationships/ctrlProp" Target="../ctrlProps/ctrlProp5.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8"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trlProp" Target="../ctrlProps/ctrlProp83.xml"/><Relationship Id="rId47" Type="http://schemas.openxmlformats.org/officeDocument/2006/relationships/ctrlProp" Target="../ctrlProps/ctrlProp88.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46" Type="http://schemas.openxmlformats.org/officeDocument/2006/relationships/ctrlProp" Target="../ctrlProps/ctrlProp87.xml"/><Relationship Id="rId2" Type="http://schemas.openxmlformats.org/officeDocument/2006/relationships/drawing" Target="../drawings/drawing2.xml"/><Relationship Id="rId16" Type="http://schemas.openxmlformats.org/officeDocument/2006/relationships/ctrlProp" Target="../ctrlProps/ctrlProp57.xml"/><Relationship Id="rId29" Type="http://schemas.openxmlformats.org/officeDocument/2006/relationships/ctrlProp" Target="../ctrlProps/ctrlProp70.xml"/><Relationship Id="rId20" Type="http://schemas.openxmlformats.org/officeDocument/2006/relationships/ctrlProp" Target="../ctrlProps/ctrlProp61.xml"/><Relationship Id="rId41" Type="http://schemas.openxmlformats.org/officeDocument/2006/relationships/ctrlProp" Target="../ctrlProps/ctrlProp82.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45" Type="http://schemas.openxmlformats.org/officeDocument/2006/relationships/ctrlProp" Target="../ctrlProps/ctrlProp86.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4" Type="http://schemas.openxmlformats.org/officeDocument/2006/relationships/ctrlProp" Target="../ctrlProps/ctrlProp85.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43" Type="http://schemas.openxmlformats.org/officeDocument/2006/relationships/ctrlProp" Target="../ctrlProps/ctrlProp84.xml"/></Relationships>
</file>

<file path=xl/worksheets/sheet1.xml><?xml version="1.0" encoding="utf-8"?>
<worksheet xmlns="http://schemas.openxmlformats.org/spreadsheetml/2006/main" xmlns:r="http://schemas.openxmlformats.org/officeDocument/2006/relationships">
  <sheetPr codeName="Sheet1">
    <pageSetUpPr fitToPage="1"/>
  </sheetPr>
  <dimension ref="A1:N65"/>
  <sheetViews>
    <sheetView showGridLines="0" tabSelected="1" zoomScale="80" zoomScaleNormal="80" workbookViewId="0">
      <selection activeCell="K8" sqref="K8:N8"/>
    </sheetView>
  </sheetViews>
  <sheetFormatPr defaultRowHeight="12.75"/>
  <cols>
    <col min="1" max="1" width="8.85546875" style="1" customWidth="1"/>
    <col min="2" max="2" width="5.7109375" style="1" customWidth="1"/>
    <col min="3" max="3" width="9.7109375" style="1" customWidth="1"/>
    <col min="4" max="4" width="6.7109375" style="1" customWidth="1"/>
    <col min="5" max="5" width="5.7109375" style="1" customWidth="1"/>
    <col min="6" max="6" width="13.7109375" style="1" customWidth="1"/>
    <col min="7" max="7" width="6.85546875" style="1" customWidth="1"/>
    <col min="8" max="9" width="8.28515625" style="1" customWidth="1"/>
    <col min="10" max="10" width="4.7109375" style="1" customWidth="1"/>
    <col min="11" max="11" width="15.7109375" style="1" customWidth="1"/>
    <col min="12" max="12" width="14.7109375" style="1" customWidth="1"/>
    <col min="13" max="13" width="20.140625" style="1" customWidth="1"/>
    <col min="14" max="14" width="15.7109375" style="1" customWidth="1"/>
    <col min="15" max="16384" width="9.140625" style="1"/>
  </cols>
  <sheetData>
    <row r="1" spans="1:14" ht="20.100000000000001" customHeight="1">
      <c r="A1" s="98"/>
      <c r="B1" s="59"/>
      <c r="C1" s="59"/>
      <c r="D1" s="59"/>
      <c r="E1" s="250" t="s">
        <v>32</v>
      </c>
      <c r="F1" s="250"/>
      <c r="G1" s="250"/>
      <c r="H1" s="250"/>
      <c r="I1" s="250"/>
      <c r="J1" s="250"/>
      <c r="K1" s="250"/>
      <c r="L1" s="250"/>
      <c r="M1" s="254" t="s">
        <v>91</v>
      </c>
      <c r="N1" s="255"/>
    </row>
    <row r="2" spans="1:14" ht="15.95" customHeight="1">
      <c r="A2" s="17"/>
      <c r="B2" s="2"/>
      <c r="C2" s="2"/>
      <c r="D2" s="2"/>
      <c r="E2" s="201" t="s">
        <v>33</v>
      </c>
      <c r="F2" s="201"/>
      <c r="G2" s="201"/>
      <c r="H2" s="201"/>
      <c r="I2" s="201"/>
      <c r="J2" s="201"/>
      <c r="K2" s="201"/>
      <c r="L2" s="201"/>
      <c r="M2" s="256"/>
      <c r="N2" s="257"/>
    </row>
    <row r="3" spans="1:14" ht="15.95" customHeight="1">
      <c r="A3" s="17"/>
      <c r="B3" s="2"/>
      <c r="C3" s="2"/>
      <c r="D3" s="2"/>
      <c r="E3" s="201" t="s">
        <v>109</v>
      </c>
      <c r="F3" s="201"/>
      <c r="G3" s="201"/>
      <c r="H3" s="201"/>
      <c r="I3" s="201"/>
      <c r="J3" s="201"/>
      <c r="K3" s="201"/>
      <c r="L3" s="201"/>
      <c r="M3" s="298" t="str">
        <f>IF(G14="Zach Hagblom","Z",IF(G14="Arun","A",(IF(G14="Bard Holbrook","B",(IF(G14="Mike Kimball","K",(IF(G14="Bill Gubler","G",""))))))))</f>
        <v>G</v>
      </c>
      <c r="N3" s="302" t="s">
        <v>88</v>
      </c>
    </row>
    <row r="4" spans="1:14" ht="15.95" customHeight="1">
      <c r="A4" s="17"/>
      <c r="B4" s="2"/>
      <c r="C4" s="2"/>
      <c r="D4" s="2"/>
      <c r="E4" s="201" t="s">
        <v>34</v>
      </c>
      <c r="F4" s="201"/>
      <c r="G4" s="201"/>
      <c r="H4" s="201"/>
      <c r="I4" s="201"/>
      <c r="J4" s="201"/>
      <c r="K4" s="201"/>
      <c r="L4" s="201"/>
      <c r="M4" s="40"/>
      <c r="N4" s="102"/>
    </row>
    <row r="5" spans="1:14" ht="15.95" customHeight="1">
      <c r="A5" s="17"/>
      <c r="B5" s="2"/>
      <c r="C5" s="2"/>
      <c r="D5" s="2"/>
      <c r="E5" s="201" t="s">
        <v>78</v>
      </c>
      <c r="F5" s="201"/>
      <c r="G5" s="201"/>
      <c r="H5" s="201"/>
      <c r="I5" s="201"/>
      <c r="J5" s="201"/>
      <c r="K5" s="201"/>
      <c r="L5" s="201"/>
      <c r="M5" s="3" t="s">
        <v>76</v>
      </c>
      <c r="N5" s="117">
        <v>42957</v>
      </c>
    </row>
    <row r="6" spans="1:14" ht="15.95" customHeight="1">
      <c r="A6" s="17"/>
      <c r="B6" s="2"/>
      <c r="C6" s="2"/>
      <c r="D6" s="2"/>
      <c r="E6" s="2"/>
      <c r="F6" s="2"/>
      <c r="G6" s="2"/>
      <c r="H6" s="2"/>
      <c r="I6" s="2"/>
      <c r="J6" s="240" t="s">
        <v>37</v>
      </c>
      <c r="K6" s="2"/>
      <c r="L6" s="40"/>
      <c r="M6" s="99" t="str">
        <f>IF(M1="invoice #","DUE:","EXPIRES:")</f>
        <v>DUE:</v>
      </c>
      <c r="N6" s="118">
        <f>IF(M1="invoice",N5+15,+N5+30)</f>
        <v>42987</v>
      </c>
    </row>
    <row r="7" spans="1:14" ht="15.95" customHeight="1">
      <c r="A7" s="248" t="s">
        <v>41</v>
      </c>
      <c r="B7" s="2"/>
      <c r="C7" s="2"/>
      <c r="D7" s="2"/>
      <c r="E7" s="2"/>
      <c r="F7" s="2"/>
      <c r="G7" s="2"/>
      <c r="H7" s="2"/>
      <c r="I7" s="2"/>
      <c r="J7" s="241"/>
      <c r="K7" s="40"/>
      <c r="L7" s="4"/>
      <c r="M7" s="2"/>
      <c r="N7" s="103"/>
    </row>
    <row r="8" spans="1:14" ht="15.95" customHeight="1">
      <c r="A8" s="248"/>
      <c r="B8" s="208" t="s">
        <v>119</v>
      </c>
      <c r="C8" s="208"/>
      <c r="D8" s="208"/>
      <c r="E8" s="208"/>
      <c r="F8" s="208"/>
      <c r="G8" s="208"/>
      <c r="H8" s="208"/>
      <c r="I8" s="208"/>
      <c r="J8" s="241"/>
      <c r="K8" s="251"/>
      <c r="L8" s="252"/>
      <c r="M8" s="252"/>
      <c r="N8" s="253"/>
    </row>
    <row r="9" spans="1:14" ht="15.95" customHeight="1">
      <c r="A9" s="248"/>
      <c r="B9" s="305" t="s">
        <v>120</v>
      </c>
      <c r="C9" s="305"/>
      <c r="D9" s="305"/>
      <c r="E9" s="305"/>
      <c r="F9" s="305"/>
      <c r="G9" s="305"/>
      <c r="H9" s="305"/>
      <c r="I9" s="305"/>
      <c r="J9" s="241"/>
      <c r="K9" s="251"/>
      <c r="L9" s="252"/>
      <c r="M9" s="252"/>
      <c r="N9" s="253"/>
    </row>
    <row r="10" spans="1:14" ht="15.95" customHeight="1">
      <c r="A10" s="248"/>
      <c r="B10" s="305" t="s">
        <v>121</v>
      </c>
      <c r="C10" s="305"/>
      <c r="D10" s="305"/>
      <c r="E10" s="305"/>
      <c r="F10" s="305"/>
      <c r="G10" s="305"/>
      <c r="H10" s="305"/>
      <c r="I10" s="305"/>
      <c r="J10" s="241"/>
      <c r="K10" s="251"/>
      <c r="L10" s="252"/>
      <c r="M10" s="252"/>
      <c r="N10" s="253"/>
    </row>
    <row r="11" spans="1:14" ht="15.95" customHeight="1">
      <c r="A11" s="248"/>
      <c r="B11" s="305" t="s">
        <v>122</v>
      </c>
      <c r="C11" s="305"/>
      <c r="D11" s="305"/>
      <c r="E11" s="305"/>
      <c r="F11" s="305"/>
      <c r="G11" s="305"/>
      <c r="H11" s="305"/>
      <c r="I11" s="305"/>
      <c r="J11" s="241"/>
      <c r="K11" s="251"/>
      <c r="L11" s="252"/>
      <c r="M11" s="252"/>
      <c r="N11" s="253"/>
    </row>
    <row r="12" spans="1:14" ht="15.95" customHeight="1">
      <c r="A12" s="249"/>
      <c r="B12" s="88"/>
      <c r="C12" s="88"/>
      <c r="D12" s="88"/>
      <c r="E12" s="88"/>
      <c r="F12" s="88"/>
      <c r="G12" s="88"/>
      <c r="H12" s="88"/>
      <c r="I12" s="88"/>
      <c r="J12" s="242"/>
      <c r="K12" s="136"/>
      <c r="L12" s="137"/>
      <c r="M12" s="136"/>
      <c r="N12" s="138"/>
    </row>
    <row r="13" spans="1:14" ht="13.5" customHeight="1" thickBot="1">
      <c r="A13" s="216"/>
      <c r="B13" s="217"/>
      <c r="C13" s="238" t="s">
        <v>42</v>
      </c>
      <c r="D13" s="239"/>
      <c r="E13" s="238" t="s">
        <v>39</v>
      </c>
      <c r="F13" s="239"/>
      <c r="G13" s="243" t="s">
        <v>68</v>
      </c>
      <c r="H13" s="244"/>
      <c r="I13" s="245"/>
      <c r="J13" s="113" t="b">
        <v>0</v>
      </c>
      <c r="K13" s="300" t="s">
        <v>13</v>
      </c>
      <c r="L13" s="76" t="s">
        <v>55</v>
      </c>
      <c r="M13" s="5"/>
      <c r="N13" s="104"/>
    </row>
    <row r="14" spans="1:14" ht="15" customHeight="1">
      <c r="A14" s="228" t="s">
        <v>3</v>
      </c>
      <c r="B14" s="229"/>
      <c r="C14" s="152" t="s">
        <v>89</v>
      </c>
      <c r="D14" s="152"/>
      <c r="E14" s="152"/>
      <c r="F14" s="152"/>
      <c r="G14" s="222" t="s">
        <v>117</v>
      </c>
      <c r="H14" s="223"/>
      <c r="I14" s="224"/>
      <c r="J14" s="112" t="b">
        <v>0</v>
      </c>
      <c r="K14" s="300" t="s">
        <v>14</v>
      </c>
      <c r="L14" s="6" t="s">
        <v>55</v>
      </c>
      <c r="M14" s="7" t="s">
        <v>55</v>
      </c>
      <c r="N14" s="105" t="s">
        <v>55</v>
      </c>
    </row>
    <row r="15" spans="1:14" ht="15" customHeight="1">
      <c r="A15" s="228" t="s">
        <v>18</v>
      </c>
      <c r="B15" s="229"/>
      <c r="C15" s="206"/>
      <c r="D15" s="207"/>
      <c r="E15" s="204"/>
      <c r="F15" s="205"/>
      <c r="G15" s="303" t="str">
        <f>IF(OR(G14="Zach Hagblom",G14="Mike Kimball"),"AE#",IF(G14="Arun","",(IF(OR(G14="Bard Holbrook",G14="Bill Gubler"),"HE#",""))))</f>
        <v>HE#</v>
      </c>
      <c r="H15" s="304" t="str">
        <f>IF(G14="Zach Hagblom","455",IF(G14="Arun","",IF(G14="Bard Holbrook","48",IF(G14="Mike Kimball","11131",IF(G14="Bill Gubler","13","")))))</f>
        <v>13</v>
      </c>
      <c r="I15" s="132"/>
      <c r="J15" s="112" t="b">
        <v>0</v>
      </c>
      <c r="K15" s="300" t="s">
        <v>26</v>
      </c>
      <c r="L15" s="8"/>
      <c r="M15" s="9"/>
      <c r="N15" s="106"/>
    </row>
    <row r="16" spans="1:14" ht="15" customHeight="1">
      <c r="A16" s="228" t="s">
        <v>38</v>
      </c>
      <c r="B16" s="229"/>
      <c r="C16" s="220"/>
      <c r="D16" s="207"/>
      <c r="E16" s="206"/>
      <c r="F16" s="207"/>
      <c r="G16" s="211" t="s">
        <v>29</v>
      </c>
      <c r="H16" s="212"/>
      <c r="I16" s="213"/>
      <c r="J16" s="112" t="b">
        <v>0</v>
      </c>
      <c r="K16" s="300" t="s">
        <v>15</v>
      </c>
      <c r="L16" s="8"/>
      <c r="M16" s="10"/>
      <c r="N16" s="107"/>
    </row>
    <row r="17" spans="1:14" ht="15" customHeight="1" thickBot="1">
      <c r="A17" s="246" t="s">
        <v>71</v>
      </c>
      <c r="B17" s="247"/>
      <c r="C17" s="202"/>
      <c r="D17" s="203"/>
      <c r="E17" s="204"/>
      <c r="F17" s="205"/>
      <c r="G17" s="139"/>
      <c r="H17" s="140"/>
      <c r="I17" s="141"/>
      <c r="J17" s="73" t="b">
        <v>0</v>
      </c>
      <c r="K17" s="111" t="s">
        <v>80</v>
      </c>
      <c r="L17" s="11"/>
      <c r="M17" s="12"/>
      <c r="N17" s="108"/>
    </row>
    <row r="18" spans="1:14" ht="13.5" customHeight="1">
      <c r="A18" s="13"/>
      <c r="B18" s="73" t="b">
        <v>0</v>
      </c>
      <c r="C18" s="221" t="s">
        <v>45</v>
      </c>
      <c r="D18" s="221"/>
      <c r="E18" s="73" t="b">
        <v>0</v>
      </c>
      <c r="F18" s="14" t="s">
        <v>58</v>
      </c>
      <c r="G18" s="73" t="b">
        <v>0</v>
      </c>
      <c r="H18" s="236" t="s">
        <v>28</v>
      </c>
      <c r="I18" s="237"/>
      <c r="J18" s="73" t="b">
        <v>0</v>
      </c>
      <c r="K18" s="15" t="s">
        <v>5</v>
      </c>
      <c r="L18" s="16" t="s">
        <v>54</v>
      </c>
      <c r="M18" s="96" t="s">
        <v>55</v>
      </c>
      <c r="N18" s="109" t="s">
        <v>4</v>
      </c>
    </row>
    <row r="19" spans="1:14" ht="13.5" customHeight="1" thickBot="1">
      <c r="A19" s="17"/>
      <c r="B19" s="73" t="b">
        <v>0</v>
      </c>
      <c r="C19" s="218" t="s">
        <v>16</v>
      </c>
      <c r="D19" s="219"/>
      <c r="E19" s="73" t="b">
        <v>0</v>
      </c>
      <c r="F19" s="18" t="s">
        <v>59</v>
      </c>
      <c r="G19" s="73" t="b">
        <v>0</v>
      </c>
      <c r="H19" s="230" t="s">
        <v>27</v>
      </c>
      <c r="I19" s="231"/>
      <c r="J19" s="73" t="b">
        <v>0</v>
      </c>
      <c r="K19" s="94" t="s">
        <v>60</v>
      </c>
      <c r="L19" s="19" t="s">
        <v>52</v>
      </c>
      <c r="M19" s="97" t="s">
        <v>53</v>
      </c>
      <c r="N19" s="110">
        <v>0</v>
      </c>
    </row>
    <row r="20" spans="1:14" ht="13.5" customHeight="1">
      <c r="A20" s="20"/>
      <c r="B20" s="73" t="b">
        <v>0</v>
      </c>
      <c r="C20" s="234" t="s">
        <v>6</v>
      </c>
      <c r="D20" s="235"/>
      <c r="E20" s="73" t="b">
        <v>0</v>
      </c>
      <c r="F20" s="100" t="s">
        <v>17</v>
      </c>
      <c r="G20" s="73" t="b">
        <v>0</v>
      </c>
      <c r="H20" s="214" t="s">
        <v>61</v>
      </c>
      <c r="I20" s="215"/>
      <c r="J20" s="73" t="b">
        <v>0</v>
      </c>
      <c r="K20" s="93" t="s">
        <v>19</v>
      </c>
      <c r="L20" s="84"/>
      <c r="M20" s="74"/>
      <c r="N20" s="101"/>
    </row>
    <row r="21" spans="1:14" ht="21" customHeight="1">
      <c r="A21" s="21" t="s">
        <v>65</v>
      </c>
      <c r="B21" s="23" t="s">
        <v>69</v>
      </c>
      <c r="C21" s="209" t="s">
        <v>70</v>
      </c>
      <c r="D21" s="210"/>
      <c r="E21" s="210"/>
      <c r="F21" s="210"/>
      <c r="G21" s="210"/>
      <c r="H21" s="232"/>
      <c r="I21" s="232"/>
      <c r="J21" s="232"/>
      <c r="K21" s="233"/>
      <c r="L21" s="85" t="s">
        <v>2</v>
      </c>
      <c r="M21" s="83" t="s">
        <v>22</v>
      </c>
      <c r="N21" s="90" t="s">
        <v>23</v>
      </c>
    </row>
    <row r="22" spans="1:14" ht="21" customHeight="1">
      <c r="A22" s="22" t="b">
        <v>0</v>
      </c>
      <c r="B22" s="23"/>
      <c r="C22" s="200"/>
      <c r="D22" s="200"/>
      <c r="E22" s="200"/>
      <c r="F22" s="200"/>
      <c r="G22" s="200"/>
      <c r="H22" s="200"/>
      <c r="I22" s="200"/>
      <c r="J22" s="200"/>
      <c r="K22" s="200"/>
      <c r="L22" s="115"/>
      <c r="M22" s="24" t="str">
        <f t="shared" ref="M22:M34" si="0">IF(OR(ISBLANK(C22),ISBLANK(B22)),"",IF(A22=TRUE,"",B22*L22))</f>
        <v/>
      </c>
      <c r="N22" s="24" t="str">
        <f>IF($A22=TRUE,$B22*$L22,"")</f>
        <v/>
      </c>
    </row>
    <row r="23" spans="1:14" ht="21" customHeight="1">
      <c r="A23" s="22" t="b">
        <v>0</v>
      </c>
      <c r="B23" s="23"/>
      <c r="C23" s="152"/>
      <c r="D23" s="152"/>
      <c r="E23" s="152"/>
      <c r="F23" s="152"/>
      <c r="G23" s="152"/>
      <c r="H23" s="152"/>
      <c r="I23" s="152"/>
      <c r="J23" s="152"/>
      <c r="K23" s="152"/>
      <c r="L23" s="86"/>
      <c r="M23" s="24" t="str">
        <f t="shared" si="0"/>
        <v/>
      </c>
      <c r="N23" s="24" t="str">
        <f t="shared" ref="N23:N44" si="1">IF($A23=TRUE,$B23*$L23,"")</f>
        <v/>
      </c>
    </row>
    <row r="24" spans="1:14" ht="21" customHeight="1">
      <c r="A24" s="22" t="b">
        <v>0</v>
      </c>
      <c r="B24" s="23"/>
      <c r="C24" s="188"/>
      <c r="D24" s="189"/>
      <c r="E24" s="189"/>
      <c r="F24" s="189"/>
      <c r="G24" s="189"/>
      <c r="H24" s="189"/>
      <c r="I24" s="189"/>
      <c r="J24" s="189"/>
      <c r="K24" s="190"/>
      <c r="L24" s="86"/>
      <c r="M24" s="24" t="str">
        <f t="shared" si="0"/>
        <v/>
      </c>
      <c r="N24" s="24" t="str">
        <f t="shared" si="1"/>
        <v/>
      </c>
    </row>
    <row r="25" spans="1:14" ht="21" customHeight="1">
      <c r="A25" s="22" t="b">
        <v>0</v>
      </c>
      <c r="B25" s="23"/>
      <c r="C25" s="188"/>
      <c r="D25" s="189"/>
      <c r="E25" s="189"/>
      <c r="F25" s="189"/>
      <c r="G25" s="189"/>
      <c r="H25" s="189"/>
      <c r="I25" s="189"/>
      <c r="J25" s="189"/>
      <c r="K25" s="190"/>
      <c r="L25" s="86"/>
      <c r="M25" s="24" t="str">
        <f t="shared" si="0"/>
        <v/>
      </c>
      <c r="N25" s="24" t="str">
        <f t="shared" si="1"/>
        <v/>
      </c>
    </row>
    <row r="26" spans="1:14" ht="21" customHeight="1">
      <c r="A26" s="22" t="b">
        <v>0</v>
      </c>
      <c r="B26" s="23"/>
      <c r="C26" s="152"/>
      <c r="D26" s="152"/>
      <c r="E26" s="152"/>
      <c r="F26" s="152"/>
      <c r="G26" s="152"/>
      <c r="H26" s="152"/>
      <c r="I26" s="152"/>
      <c r="J26" s="152"/>
      <c r="K26" s="152"/>
      <c r="L26" s="86"/>
      <c r="M26" s="24" t="str">
        <f t="shared" si="0"/>
        <v/>
      </c>
      <c r="N26" s="24" t="str">
        <f t="shared" si="1"/>
        <v/>
      </c>
    </row>
    <row r="27" spans="1:14" ht="21" customHeight="1">
      <c r="A27" s="22" t="b">
        <v>0</v>
      </c>
      <c r="B27" s="23"/>
      <c r="C27" s="152"/>
      <c r="D27" s="152"/>
      <c r="E27" s="152"/>
      <c r="F27" s="152"/>
      <c r="G27" s="152"/>
      <c r="H27" s="152"/>
      <c r="I27" s="152"/>
      <c r="J27" s="152"/>
      <c r="K27" s="152"/>
      <c r="L27" s="86"/>
      <c r="M27" s="24" t="str">
        <f t="shared" si="0"/>
        <v/>
      </c>
      <c r="N27" s="24" t="str">
        <f t="shared" si="1"/>
        <v/>
      </c>
    </row>
    <row r="28" spans="1:14" ht="21" customHeight="1">
      <c r="A28" s="22" t="b">
        <v>0</v>
      </c>
      <c r="B28" s="23"/>
      <c r="C28" s="200"/>
      <c r="D28" s="200"/>
      <c r="E28" s="200"/>
      <c r="F28" s="200"/>
      <c r="G28" s="200"/>
      <c r="H28" s="200"/>
      <c r="I28" s="200"/>
      <c r="J28" s="200"/>
      <c r="K28" s="200"/>
      <c r="L28" s="86"/>
      <c r="M28" s="24" t="str">
        <f t="shared" si="0"/>
        <v/>
      </c>
      <c r="N28" s="24" t="str">
        <f t="shared" si="1"/>
        <v/>
      </c>
    </row>
    <row r="29" spans="1:14" ht="21" customHeight="1">
      <c r="A29" s="22" t="b">
        <v>0</v>
      </c>
      <c r="B29" s="23"/>
      <c r="C29" s="152"/>
      <c r="D29" s="152"/>
      <c r="E29" s="152"/>
      <c r="F29" s="152"/>
      <c r="G29" s="152"/>
      <c r="H29" s="152"/>
      <c r="I29" s="152"/>
      <c r="J29" s="152"/>
      <c r="K29" s="152"/>
      <c r="L29" s="86"/>
      <c r="M29" s="24" t="str">
        <f t="shared" si="0"/>
        <v/>
      </c>
      <c r="N29" s="24" t="str">
        <f t="shared" si="1"/>
        <v/>
      </c>
    </row>
    <row r="30" spans="1:14" ht="21" customHeight="1">
      <c r="A30" s="22" t="b">
        <v>0</v>
      </c>
      <c r="B30" s="23"/>
      <c r="C30" s="191"/>
      <c r="D30" s="192"/>
      <c r="E30" s="192"/>
      <c r="F30" s="192"/>
      <c r="G30" s="192"/>
      <c r="H30" s="192"/>
      <c r="I30" s="192"/>
      <c r="J30" s="192"/>
      <c r="K30" s="193"/>
      <c r="L30" s="86"/>
      <c r="M30" s="24" t="str">
        <f t="shared" si="0"/>
        <v/>
      </c>
      <c r="N30" s="24" t="str">
        <f t="shared" si="1"/>
        <v/>
      </c>
    </row>
    <row r="31" spans="1:14" ht="21" customHeight="1">
      <c r="A31" s="22" t="b">
        <v>0</v>
      </c>
      <c r="B31" s="23"/>
      <c r="C31" s="191"/>
      <c r="D31" s="192"/>
      <c r="E31" s="192"/>
      <c r="F31" s="192"/>
      <c r="G31" s="192"/>
      <c r="H31" s="192"/>
      <c r="I31" s="192"/>
      <c r="J31" s="192"/>
      <c r="K31" s="193"/>
      <c r="L31" s="86"/>
      <c r="M31" s="24" t="str">
        <f t="shared" si="0"/>
        <v/>
      </c>
      <c r="N31" s="24" t="str">
        <f t="shared" si="1"/>
        <v/>
      </c>
    </row>
    <row r="32" spans="1:14" ht="21" customHeight="1">
      <c r="A32" s="22" t="b">
        <v>0</v>
      </c>
      <c r="B32" s="23"/>
      <c r="C32" s="188"/>
      <c r="D32" s="189"/>
      <c r="E32" s="189"/>
      <c r="F32" s="189"/>
      <c r="G32" s="189"/>
      <c r="H32" s="189"/>
      <c r="I32" s="189"/>
      <c r="J32" s="189"/>
      <c r="K32" s="190"/>
      <c r="L32" s="86"/>
      <c r="M32" s="24" t="str">
        <f t="shared" si="0"/>
        <v/>
      </c>
      <c r="N32" s="24" t="str">
        <f t="shared" si="1"/>
        <v/>
      </c>
    </row>
    <row r="33" spans="1:14" ht="21" customHeight="1">
      <c r="A33" s="22" t="b">
        <v>0</v>
      </c>
      <c r="B33" s="23"/>
      <c r="C33" s="194"/>
      <c r="D33" s="195"/>
      <c r="E33" s="195"/>
      <c r="F33" s="195"/>
      <c r="G33" s="195"/>
      <c r="H33" s="195"/>
      <c r="I33" s="195"/>
      <c r="J33" s="195"/>
      <c r="K33" s="196"/>
      <c r="L33" s="86"/>
      <c r="M33" s="24" t="str">
        <f t="shared" si="0"/>
        <v/>
      </c>
      <c r="N33" s="24" t="str">
        <f t="shared" si="1"/>
        <v/>
      </c>
    </row>
    <row r="34" spans="1:14" ht="21" customHeight="1">
      <c r="A34" s="22" t="b">
        <v>0</v>
      </c>
      <c r="B34" s="23"/>
      <c r="C34" s="188"/>
      <c r="D34" s="189"/>
      <c r="E34" s="189"/>
      <c r="F34" s="189"/>
      <c r="G34" s="189"/>
      <c r="H34" s="189"/>
      <c r="I34" s="189"/>
      <c r="J34" s="189"/>
      <c r="K34" s="190"/>
      <c r="L34" s="86"/>
      <c r="M34" s="24" t="str">
        <f t="shared" si="0"/>
        <v/>
      </c>
      <c r="N34" s="24" t="str">
        <f t="shared" si="1"/>
        <v/>
      </c>
    </row>
    <row r="35" spans="1:14" ht="21" customHeight="1">
      <c r="A35" s="22" t="b">
        <v>0</v>
      </c>
      <c r="B35" s="23"/>
      <c r="C35" s="188"/>
      <c r="D35" s="189"/>
      <c r="E35" s="189"/>
      <c r="F35" s="189"/>
      <c r="G35" s="189"/>
      <c r="H35" s="189"/>
      <c r="I35" s="189"/>
      <c r="J35" s="189"/>
      <c r="K35" s="190"/>
      <c r="L35" s="86"/>
      <c r="M35" s="24" t="str">
        <f>IF(OR(ISBLANK(C35),ISBLANK(B35)),"",IF(A35=TRUE,"",B35*L35))</f>
        <v/>
      </c>
      <c r="N35" s="24" t="str">
        <f t="shared" si="1"/>
        <v/>
      </c>
    </row>
    <row r="36" spans="1:14" ht="21" customHeight="1">
      <c r="A36" s="22" t="b">
        <v>0</v>
      </c>
      <c r="B36" s="23"/>
      <c r="C36" s="152"/>
      <c r="D36" s="152"/>
      <c r="E36" s="152"/>
      <c r="F36" s="152"/>
      <c r="G36" s="152"/>
      <c r="H36" s="152"/>
      <c r="I36" s="152"/>
      <c r="J36" s="152"/>
      <c r="K36" s="152"/>
      <c r="L36" s="86"/>
      <c r="M36" s="24" t="str">
        <f t="shared" ref="M36:M43" si="2">IF(OR(ISBLANK(C36),ISBLANK(B36)),"",IF(A36=TRUE,"",B36*L36))</f>
        <v/>
      </c>
      <c r="N36" s="24" t="str">
        <f t="shared" si="1"/>
        <v/>
      </c>
    </row>
    <row r="37" spans="1:14" ht="21" customHeight="1">
      <c r="A37" s="22" t="b">
        <v>0</v>
      </c>
      <c r="B37" s="23"/>
      <c r="C37" s="197"/>
      <c r="D37" s="198"/>
      <c r="E37" s="198"/>
      <c r="F37" s="198"/>
      <c r="G37" s="198"/>
      <c r="H37" s="198"/>
      <c r="I37" s="198"/>
      <c r="J37" s="198"/>
      <c r="K37" s="199"/>
      <c r="L37" s="86"/>
      <c r="M37" s="24" t="str">
        <f t="shared" si="2"/>
        <v/>
      </c>
      <c r="N37" s="24" t="str">
        <f t="shared" si="1"/>
        <v/>
      </c>
    </row>
    <row r="38" spans="1:14" ht="21" customHeight="1">
      <c r="A38" s="22" t="b">
        <v>0</v>
      </c>
      <c r="B38" s="23"/>
      <c r="C38" s="152"/>
      <c r="D38" s="152"/>
      <c r="E38" s="152"/>
      <c r="F38" s="152"/>
      <c r="G38" s="152"/>
      <c r="H38" s="152"/>
      <c r="I38" s="152"/>
      <c r="J38" s="152"/>
      <c r="K38" s="152"/>
      <c r="L38" s="86"/>
      <c r="M38" s="24" t="str">
        <f t="shared" si="2"/>
        <v/>
      </c>
      <c r="N38" s="24" t="str">
        <f t="shared" si="1"/>
        <v/>
      </c>
    </row>
    <row r="39" spans="1:14" ht="21" customHeight="1">
      <c r="A39" s="22" t="b">
        <v>0</v>
      </c>
      <c r="B39" s="23"/>
      <c r="C39" s="152"/>
      <c r="D39" s="152"/>
      <c r="E39" s="152"/>
      <c r="F39" s="152"/>
      <c r="G39" s="152"/>
      <c r="H39" s="152"/>
      <c r="I39" s="152"/>
      <c r="J39" s="152"/>
      <c r="K39" s="152"/>
      <c r="L39" s="86"/>
      <c r="M39" s="24" t="str">
        <f t="shared" si="2"/>
        <v/>
      </c>
      <c r="N39" s="24" t="str">
        <f t="shared" si="1"/>
        <v/>
      </c>
    </row>
    <row r="40" spans="1:14" ht="21" customHeight="1">
      <c r="A40" s="22" t="b">
        <v>0</v>
      </c>
      <c r="B40" s="23"/>
      <c r="C40" s="152"/>
      <c r="D40" s="152"/>
      <c r="E40" s="152"/>
      <c r="F40" s="152"/>
      <c r="G40" s="152"/>
      <c r="H40" s="152"/>
      <c r="I40" s="152"/>
      <c r="J40" s="152"/>
      <c r="K40" s="152"/>
      <c r="L40" s="86"/>
      <c r="M40" s="24" t="str">
        <f t="shared" si="2"/>
        <v/>
      </c>
      <c r="N40" s="24" t="str">
        <f t="shared" si="1"/>
        <v/>
      </c>
    </row>
    <row r="41" spans="1:14" ht="21" customHeight="1">
      <c r="A41" s="22" t="b">
        <v>0</v>
      </c>
      <c r="B41" s="23"/>
      <c r="C41" s="152"/>
      <c r="D41" s="152"/>
      <c r="E41" s="152"/>
      <c r="F41" s="152"/>
      <c r="G41" s="152"/>
      <c r="H41" s="152"/>
      <c r="I41" s="152"/>
      <c r="J41" s="152"/>
      <c r="K41" s="152"/>
      <c r="L41" s="86"/>
      <c r="M41" s="24" t="str">
        <f t="shared" si="2"/>
        <v/>
      </c>
      <c r="N41" s="24" t="str">
        <f t="shared" si="1"/>
        <v/>
      </c>
    </row>
    <row r="42" spans="1:14" ht="21" customHeight="1">
      <c r="A42" s="22" t="b">
        <v>0</v>
      </c>
      <c r="B42" s="23"/>
      <c r="C42" s="152"/>
      <c r="D42" s="152"/>
      <c r="E42" s="152"/>
      <c r="F42" s="152"/>
      <c r="G42" s="152"/>
      <c r="H42" s="152"/>
      <c r="I42" s="152"/>
      <c r="J42" s="152"/>
      <c r="K42" s="152"/>
      <c r="L42" s="86"/>
      <c r="M42" s="24" t="str">
        <f t="shared" si="2"/>
        <v/>
      </c>
      <c r="N42" s="24" t="str">
        <f t="shared" si="1"/>
        <v/>
      </c>
    </row>
    <row r="43" spans="1:14" ht="21" customHeight="1">
      <c r="A43" s="22" t="b">
        <v>0</v>
      </c>
      <c r="B43" s="23"/>
      <c r="C43" s="152"/>
      <c r="D43" s="152"/>
      <c r="E43" s="152"/>
      <c r="F43" s="152"/>
      <c r="G43" s="152"/>
      <c r="H43" s="152"/>
      <c r="I43" s="152"/>
      <c r="J43" s="152"/>
      <c r="K43" s="152"/>
      <c r="L43" s="87"/>
      <c r="M43" s="24" t="str">
        <f t="shared" si="2"/>
        <v/>
      </c>
      <c r="N43" s="24" t="str">
        <f t="shared" si="1"/>
        <v/>
      </c>
    </row>
    <row r="44" spans="1:14" ht="21" customHeight="1">
      <c r="A44" s="22" t="b">
        <v>0</v>
      </c>
      <c r="B44" s="23"/>
      <c r="C44" s="133" t="s">
        <v>79</v>
      </c>
      <c r="D44" s="134"/>
      <c r="E44" s="134"/>
      <c r="F44" s="134"/>
      <c r="G44" s="134"/>
      <c r="H44" s="134"/>
      <c r="I44" s="134"/>
      <c r="J44" s="134"/>
      <c r="K44" s="135"/>
      <c r="L44" s="87"/>
      <c r="M44" s="24" t="str">
        <f t="shared" ref="M44" si="3">IF(OR(ISBLANK(C44),ISBLANK(B44)),"",IF(A44=TRUE,"",B44*L44))</f>
        <v/>
      </c>
      <c r="N44" s="24" t="str">
        <f t="shared" si="1"/>
        <v/>
      </c>
    </row>
    <row r="45" spans="1:14" ht="21.95" customHeight="1">
      <c r="A45" s="25"/>
      <c r="B45" s="26"/>
      <c r="C45" s="26"/>
      <c r="D45" s="163" t="s">
        <v>49</v>
      </c>
      <c r="E45" s="163"/>
      <c r="F45" s="89" t="s">
        <v>50</v>
      </c>
      <c r="G45" s="163" t="s">
        <v>51</v>
      </c>
      <c r="H45" s="163"/>
      <c r="I45" s="163"/>
      <c r="J45" s="27"/>
      <c r="K45" s="28"/>
      <c r="L45" s="29" t="s">
        <v>66</v>
      </c>
      <c r="M45" s="30">
        <f>SUM(M21:M44)</f>
        <v>0</v>
      </c>
      <c r="N45" s="31">
        <f>SUM(N21:N44)</f>
        <v>0</v>
      </c>
    </row>
    <row r="46" spans="1:14" ht="12" customHeight="1">
      <c r="A46" s="156" t="s">
        <v>46</v>
      </c>
      <c r="B46" s="157"/>
      <c r="C46" s="157"/>
      <c r="D46" s="178"/>
      <c r="E46" s="178"/>
      <c r="F46" s="178"/>
      <c r="G46" s="146"/>
      <c r="H46" s="147"/>
      <c r="I46" s="148"/>
      <c r="J46" s="172" t="s">
        <v>10</v>
      </c>
      <c r="K46" s="173"/>
      <c r="L46" s="268"/>
      <c r="M46" s="91"/>
      <c r="N46" s="266"/>
    </row>
    <row r="47" spans="1:14" ht="12" customHeight="1">
      <c r="A47" s="158"/>
      <c r="B47" s="159"/>
      <c r="C47" s="159"/>
      <c r="D47" s="178"/>
      <c r="E47" s="178"/>
      <c r="F47" s="178"/>
      <c r="G47" s="149"/>
      <c r="H47" s="150"/>
      <c r="I47" s="151"/>
      <c r="J47" s="174"/>
      <c r="K47" s="175"/>
      <c r="L47" s="269"/>
      <c r="M47" s="92"/>
      <c r="N47" s="267"/>
    </row>
    <row r="48" spans="1:14" ht="12" customHeight="1">
      <c r="A48" s="156" t="s">
        <v>47</v>
      </c>
      <c r="B48" s="157"/>
      <c r="C48" s="157"/>
      <c r="D48" s="178"/>
      <c r="E48" s="178"/>
      <c r="F48" s="178"/>
      <c r="G48" s="146"/>
      <c r="H48" s="147"/>
      <c r="I48" s="148"/>
      <c r="J48" s="174"/>
      <c r="K48" s="175"/>
      <c r="L48" s="270" t="s">
        <v>35</v>
      </c>
      <c r="M48" s="271"/>
      <c r="N48" s="67">
        <f>+M45</f>
        <v>0</v>
      </c>
    </row>
    <row r="49" spans="1:14" ht="12" customHeight="1">
      <c r="A49" s="158"/>
      <c r="B49" s="159"/>
      <c r="C49" s="159"/>
      <c r="D49" s="178"/>
      <c r="E49" s="178"/>
      <c r="F49" s="178"/>
      <c r="G49" s="149"/>
      <c r="H49" s="150"/>
      <c r="I49" s="151"/>
      <c r="J49" s="176"/>
      <c r="K49" s="177"/>
      <c r="L49" s="270" t="s">
        <v>36</v>
      </c>
      <c r="M49" s="271"/>
      <c r="N49" s="67">
        <f>+N45</f>
        <v>0</v>
      </c>
    </row>
    <row r="50" spans="1:14" ht="12" customHeight="1">
      <c r="A50" s="156" t="s">
        <v>48</v>
      </c>
      <c r="B50" s="157"/>
      <c r="C50" s="157"/>
      <c r="D50" s="178"/>
      <c r="E50" s="178"/>
      <c r="F50" s="178"/>
      <c r="G50" s="146"/>
      <c r="H50" s="147"/>
      <c r="I50" s="148"/>
      <c r="J50" s="183" t="s">
        <v>9</v>
      </c>
      <c r="K50" s="184"/>
      <c r="L50" s="272" t="s">
        <v>7</v>
      </c>
      <c r="M50" s="273"/>
      <c r="N50" s="68">
        <f>+N49*0.0685</f>
        <v>0</v>
      </c>
    </row>
    <row r="51" spans="1:14" ht="12" customHeight="1">
      <c r="A51" s="158"/>
      <c r="B51" s="159"/>
      <c r="C51" s="159"/>
      <c r="D51" s="178"/>
      <c r="E51" s="178"/>
      <c r="F51" s="178"/>
      <c r="G51" s="149"/>
      <c r="H51" s="150"/>
      <c r="I51" s="151"/>
      <c r="J51" s="179">
        <f>IF(M1="Invoice #",EDATE(N5,10),"")</f>
        <v>43261</v>
      </c>
      <c r="K51" s="180"/>
      <c r="L51" s="164" t="s">
        <v>20</v>
      </c>
      <c r="M51" s="165"/>
      <c r="N51" s="69">
        <v>0</v>
      </c>
    </row>
    <row r="52" spans="1:14" ht="12" customHeight="1">
      <c r="A52" s="156" t="s">
        <v>56</v>
      </c>
      <c r="B52" s="157"/>
      <c r="C52" s="157"/>
      <c r="D52" s="178"/>
      <c r="E52" s="178"/>
      <c r="F52" s="178"/>
      <c r="G52" s="146"/>
      <c r="H52" s="147"/>
      <c r="I52" s="148"/>
      <c r="J52" s="179"/>
      <c r="K52" s="180"/>
      <c r="L52" s="164" t="s">
        <v>40</v>
      </c>
      <c r="M52" s="165"/>
      <c r="N52" s="69">
        <v>0</v>
      </c>
    </row>
    <row r="53" spans="1:14" ht="12" customHeight="1">
      <c r="A53" s="158"/>
      <c r="B53" s="159"/>
      <c r="C53" s="159"/>
      <c r="D53" s="178"/>
      <c r="E53" s="178"/>
      <c r="F53" s="178"/>
      <c r="G53" s="149"/>
      <c r="H53" s="150"/>
      <c r="I53" s="151"/>
      <c r="J53" s="181"/>
      <c r="K53" s="182"/>
      <c r="L53" s="164" t="s">
        <v>67</v>
      </c>
      <c r="M53" s="165"/>
      <c r="N53" s="69">
        <v>0</v>
      </c>
    </row>
    <row r="54" spans="1:14" ht="12" customHeight="1">
      <c r="A54" s="32" t="s">
        <v>77</v>
      </c>
      <c r="B54" s="33"/>
      <c r="C54" s="34"/>
      <c r="D54" s="35"/>
      <c r="E54" s="35"/>
      <c r="F54" s="33"/>
      <c r="G54" s="33"/>
      <c r="H54" s="33"/>
      <c r="I54" s="33"/>
      <c r="J54" s="33"/>
      <c r="K54" s="33"/>
      <c r="L54" s="36"/>
      <c r="M54" s="37"/>
      <c r="N54" s="38"/>
    </row>
    <row r="55" spans="1:14" ht="12" customHeight="1">
      <c r="A55" s="39" t="s">
        <v>30</v>
      </c>
      <c r="B55" s="40"/>
      <c r="C55" s="40"/>
      <c r="D55" s="41"/>
      <c r="E55" s="41"/>
      <c r="F55" s="40"/>
      <c r="G55" s="40"/>
      <c r="H55" s="40"/>
      <c r="I55" s="40"/>
      <c r="J55" s="40"/>
      <c r="K55" s="40"/>
      <c r="L55" s="42"/>
      <c r="M55" s="43"/>
      <c r="N55" s="44"/>
    </row>
    <row r="56" spans="1:14" ht="12" customHeight="1">
      <c r="A56" s="45" t="s">
        <v>31</v>
      </c>
      <c r="B56" s="46"/>
      <c r="C56" s="47"/>
      <c r="D56" s="48"/>
      <c r="E56" s="48"/>
      <c r="F56" s="46"/>
      <c r="G56" s="46"/>
      <c r="H56" s="46"/>
      <c r="I56" s="46"/>
      <c r="J56" s="46"/>
      <c r="K56" s="48" t="s">
        <v>57</v>
      </c>
      <c r="L56" s="42"/>
      <c r="M56" s="43"/>
      <c r="N56" s="49"/>
    </row>
    <row r="57" spans="1:14" ht="12" customHeight="1">
      <c r="A57" s="153"/>
      <c r="B57" s="154"/>
      <c r="C57" s="155"/>
      <c r="D57" s="160" t="s">
        <v>21</v>
      </c>
      <c r="E57" s="161"/>
      <c r="F57" s="161"/>
      <c r="G57" s="161"/>
      <c r="H57" s="161"/>
      <c r="I57" s="161"/>
      <c r="J57" s="161"/>
      <c r="K57" s="161"/>
      <c r="L57" s="162"/>
      <c r="M57" s="50"/>
      <c r="N57" s="51"/>
    </row>
    <row r="58" spans="1:14" ht="15" customHeight="1">
      <c r="A58" s="185" t="s">
        <v>24</v>
      </c>
      <c r="B58" s="186"/>
      <c r="C58" s="187"/>
      <c r="D58" s="168" t="s">
        <v>73</v>
      </c>
      <c r="E58" s="169"/>
      <c r="F58" s="169"/>
      <c r="G58" s="169"/>
      <c r="H58" s="170"/>
      <c r="I58" s="170"/>
      <c r="J58" s="170"/>
      <c r="K58" s="171"/>
      <c r="L58" s="258" t="s">
        <v>8</v>
      </c>
      <c r="M58" s="260">
        <f>SUM(N48:N53)</f>
        <v>0</v>
      </c>
      <c r="N58" s="261"/>
    </row>
    <row r="59" spans="1:14" ht="15" customHeight="1">
      <c r="A59" s="52"/>
      <c r="B59" s="53"/>
      <c r="C59" s="54"/>
      <c r="D59" s="166" t="s">
        <v>74</v>
      </c>
      <c r="E59" s="167"/>
      <c r="F59" s="167"/>
      <c r="G59" s="167"/>
      <c r="H59" s="264"/>
      <c r="I59" s="264"/>
      <c r="J59" s="264"/>
      <c r="K59" s="265"/>
      <c r="L59" s="259"/>
      <c r="M59" s="262"/>
      <c r="N59" s="263"/>
    </row>
    <row r="60" spans="1:14" ht="16.5" customHeight="1">
      <c r="A60" s="55" t="s">
        <v>0</v>
      </c>
      <c r="B60" s="56"/>
      <c r="C60" s="57"/>
      <c r="D60" s="58"/>
      <c r="E60" s="40"/>
      <c r="F60" s="40"/>
      <c r="G60" s="40"/>
      <c r="H60" s="40"/>
      <c r="I60" s="40"/>
      <c r="J60" s="40"/>
      <c r="K60" s="57"/>
      <c r="L60" s="35" t="s">
        <v>62</v>
      </c>
      <c r="M60" s="59"/>
      <c r="N60" s="60"/>
    </row>
    <row r="61" spans="1:14" ht="16.5" customHeight="1">
      <c r="A61" s="55" t="s">
        <v>1</v>
      </c>
      <c r="D61" s="58" t="s">
        <v>81</v>
      </c>
      <c r="E61" s="144"/>
      <c r="F61" s="144"/>
      <c r="G61" s="144"/>
      <c r="H61" s="144"/>
      <c r="I61" s="144"/>
      <c r="J61" s="144"/>
      <c r="K61" s="145"/>
      <c r="L61" s="41" t="s">
        <v>63</v>
      </c>
      <c r="N61" s="57"/>
    </row>
    <row r="62" spans="1:14" ht="15.75">
      <c r="A62" s="82" t="s">
        <v>75</v>
      </c>
      <c r="B62" s="61"/>
      <c r="C62" s="62"/>
      <c r="D62" s="63"/>
      <c r="E62" s="142" t="s">
        <v>44</v>
      </c>
      <c r="F62" s="142"/>
      <c r="G62" s="142"/>
      <c r="H62" s="142"/>
      <c r="I62" s="142"/>
      <c r="J62" s="142"/>
      <c r="K62" s="143"/>
      <c r="L62" s="41" t="s">
        <v>64</v>
      </c>
      <c r="M62" s="40"/>
      <c r="N62" s="62"/>
    </row>
    <row r="63" spans="1:14">
      <c r="A63" s="77" t="s">
        <v>72</v>
      </c>
      <c r="B63" s="78"/>
      <c r="C63" s="79"/>
      <c r="D63" s="79"/>
      <c r="E63" s="79"/>
      <c r="H63" s="80" t="s">
        <v>25</v>
      </c>
      <c r="I63" s="78"/>
      <c r="J63" s="77"/>
      <c r="K63" s="81" t="s">
        <v>11</v>
      </c>
      <c r="L63" s="64"/>
      <c r="M63" s="65"/>
      <c r="N63" s="65"/>
    </row>
    <row r="64" spans="1:14">
      <c r="A64" s="2"/>
      <c r="B64" s="2"/>
      <c r="C64" s="40"/>
      <c r="D64" s="40"/>
      <c r="E64" s="40"/>
      <c r="F64" s="41"/>
      <c r="G64" s="41"/>
      <c r="H64" s="41"/>
      <c r="J64" s="66"/>
      <c r="K64" s="41"/>
      <c r="L64" s="41"/>
      <c r="M64" s="40"/>
      <c r="N64" s="40"/>
    </row>
    <row r="65" spans="1:14" ht="14.25">
      <c r="A65" s="301" t="s">
        <v>83</v>
      </c>
      <c r="B65" s="2"/>
      <c r="F65" s="114" t="str">
        <f>IF(M1="INVOICE #","THIS INVOICE  IS  ALSO YOUR STATEMENT",IF(M1="BID Only","BID ONLY","Quote/Estimate ONLY"))</f>
        <v>THIS INVOICE  IS  ALSO YOUR STATEMENT</v>
      </c>
      <c r="G65" s="70"/>
      <c r="H65" s="70"/>
      <c r="I65" s="70"/>
      <c r="J65" s="70"/>
      <c r="K65" s="71"/>
      <c r="N65" s="72" t="s">
        <v>12</v>
      </c>
    </row>
  </sheetData>
  <sheetProtection formatCells="0" formatColumns="0" formatRows="0"/>
  <mergeCells count="108">
    <mergeCell ref="L58:L59"/>
    <mergeCell ref="M58:N59"/>
    <mergeCell ref="H59:K59"/>
    <mergeCell ref="N46:N47"/>
    <mergeCell ref="G45:I45"/>
    <mergeCell ref="L46:L47"/>
    <mergeCell ref="L48:M48"/>
    <mergeCell ref="L51:M51"/>
    <mergeCell ref="L52:M52"/>
    <mergeCell ref="L49:M49"/>
    <mergeCell ref="L50:M50"/>
    <mergeCell ref="G52:I53"/>
    <mergeCell ref="E1:L1"/>
    <mergeCell ref="K10:N10"/>
    <mergeCell ref="K11:N11"/>
    <mergeCell ref="B11:I11"/>
    <mergeCell ref="K9:N9"/>
    <mergeCell ref="E2:L2"/>
    <mergeCell ref="E3:L3"/>
    <mergeCell ref="E4:L4"/>
    <mergeCell ref="M1:N2"/>
    <mergeCell ref="K8:N8"/>
    <mergeCell ref="B8:I8"/>
    <mergeCell ref="C20:D20"/>
    <mergeCell ref="A16:B16"/>
    <mergeCell ref="E16:F16"/>
    <mergeCell ref="H18:I18"/>
    <mergeCell ref="E15:F15"/>
    <mergeCell ref="C13:D13"/>
    <mergeCell ref="J6:J12"/>
    <mergeCell ref="B10:I10"/>
    <mergeCell ref="C14:D14"/>
    <mergeCell ref="G13:I13"/>
    <mergeCell ref="E13:F13"/>
    <mergeCell ref="A14:B14"/>
    <mergeCell ref="A17:B17"/>
    <mergeCell ref="A7:A12"/>
    <mergeCell ref="D46:E47"/>
    <mergeCell ref="C25:K25"/>
    <mergeCell ref="C26:K26"/>
    <mergeCell ref="C27:K27"/>
    <mergeCell ref="C28:K28"/>
    <mergeCell ref="C22:K22"/>
    <mergeCell ref="E5:L5"/>
    <mergeCell ref="C17:D17"/>
    <mergeCell ref="E17:F17"/>
    <mergeCell ref="C15:D15"/>
    <mergeCell ref="B9:I9"/>
    <mergeCell ref="C21:G21"/>
    <mergeCell ref="G16:I16"/>
    <mergeCell ref="H20:I20"/>
    <mergeCell ref="A13:B13"/>
    <mergeCell ref="C19:D19"/>
    <mergeCell ref="C16:D16"/>
    <mergeCell ref="C18:D18"/>
    <mergeCell ref="G14:I14"/>
    <mergeCell ref="E14:F14"/>
    <mergeCell ref="A15:B15"/>
    <mergeCell ref="H19:I19"/>
    <mergeCell ref="H21:K21"/>
    <mergeCell ref="D52:E53"/>
    <mergeCell ref="C38:K38"/>
    <mergeCell ref="C39:K39"/>
    <mergeCell ref="C40:K40"/>
    <mergeCell ref="C41:K41"/>
    <mergeCell ref="C24:K24"/>
    <mergeCell ref="D50:E51"/>
    <mergeCell ref="C43:K43"/>
    <mergeCell ref="F46:F47"/>
    <mergeCell ref="G46:I47"/>
    <mergeCell ref="C31:K31"/>
    <mergeCell ref="C32:K32"/>
    <mergeCell ref="C33:K33"/>
    <mergeCell ref="C34:K34"/>
    <mergeCell ref="C35:K35"/>
    <mergeCell ref="G48:I49"/>
    <mergeCell ref="A48:C49"/>
    <mergeCell ref="D48:E49"/>
    <mergeCell ref="A50:C51"/>
    <mergeCell ref="C29:K29"/>
    <mergeCell ref="C30:K30"/>
    <mergeCell ref="C42:K42"/>
    <mergeCell ref="C36:K36"/>
    <mergeCell ref="C37:K37"/>
    <mergeCell ref="C44:K44"/>
    <mergeCell ref="K12:N12"/>
    <mergeCell ref="G17:I17"/>
    <mergeCell ref="E62:K62"/>
    <mergeCell ref="E61:K61"/>
    <mergeCell ref="G50:I51"/>
    <mergeCell ref="C23:K23"/>
    <mergeCell ref="A57:C57"/>
    <mergeCell ref="A52:C53"/>
    <mergeCell ref="D57:L57"/>
    <mergeCell ref="D45:E45"/>
    <mergeCell ref="L53:M53"/>
    <mergeCell ref="D59:G59"/>
    <mergeCell ref="D58:G58"/>
    <mergeCell ref="H58:K58"/>
    <mergeCell ref="J46:K46"/>
    <mergeCell ref="J47:K49"/>
    <mergeCell ref="F52:F53"/>
    <mergeCell ref="F50:F51"/>
    <mergeCell ref="J51:K53"/>
    <mergeCell ref="J50:K50"/>
    <mergeCell ref="A58:C58"/>
    <mergeCell ref="F48:F49"/>
    <mergeCell ref="A46:C47"/>
  </mergeCells>
  <phoneticPr fontId="2" type="noConversion"/>
  <conditionalFormatting sqref="L1:N65 D1:K32 D34:K65 A1:C65 C34:K34">
    <cfRule type="expression" dxfId="9" priority="1">
      <formula>CELL("protect",A1)=0</formula>
    </cfRule>
  </conditionalFormatting>
  <dataValidations xWindow="496" yWindow="420" count="4">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D54:K54 D56:D57 E56:K56 A56:A58 A54"/>
    <dataValidation errorStyle="warning" allowBlank="1" showInputMessage="1" errorTitle="Office Use Only" promptTitle="Office Use Only" prompt="Use this block for any information not included elsewhere on this invoice. Either type it right into the sheet or write it into the block after printing." sqref="L60:N60"/>
    <dataValidation type="list" allowBlank="1" showInputMessage="1" showErrorMessage="1" sqref="G14:I14">
      <formula1>rngTechList</formula1>
    </dataValidation>
    <dataValidation type="list" allowBlank="1" showInputMessage="1" showErrorMessage="1" sqref="M1:N2">
      <formula1>"Quote, BID ONLY, INVOICE #"</formula1>
    </dataValidation>
  </dataValidations>
  <printOptions horizontalCentered="1" verticalCentered="1"/>
  <pageMargins left="0.7" right="0.7" top="0.5" bottom="0.5" header="0.3" footer="0.3"/>
  <pageSetup scale="6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N65"/>
  <sheetViews>
    <sheetView showGridLines="0" zoomScale="80" zoomScaleNormal="80" workbookViewId="0"/>
  </sheetViews>
  <sheetFormatPr defaultRowHeight="12.75"/>
  <cols>
    <col min="1" max="1" width="8.85546875" style="1" customWidth="1"/>
    <col min="2" max="2" width="5.7109375" style="1" customWidth="1"/>
    <col min="3" max="3" width="9.7109375" style="1" customWidth="1"/>
    <col min="4" max="4" width="6.7109375" style="1" customWidth="1"/>
    <col min="5" max="5" width="5.7109375" style="1" customWidth="1"/>
    <col min="6" max="6" width="13.7109375" style="1" customWidth="1"/>
    <col min="7" max="7" width="6.85546875" style="1" customWidth="1"/>
    <col min="8" max="9" width="8.28515625" style="1" customWidth="1"/>
    <col min="10" max="10" width="4.7109375" style="1" customWidth="1"/>
    <col min="11" max="11" width="15.7109375" style="1" customWidth="1"/>
    <col min="12" max="12" width="14.7109375" style="1" customWidth="1"/>
    <col min="13" max="13" width="20.140625" style="1" customWidth="1"/>
    <col min="14" max="14" width="21.42578125" style="1" customWidth="1"/>
    <col min="15" max="16384" width="9.140625" style="1"/>
  </cols>
  <sheetData>
    <row r="1" spans="1:14" ht="20.100000000000001" customHeight="1">
      <c r="A1" s="98"/>
      <c r="B1" s="59"/>
      <c r="C1" s="59"/>
      <c r="D1" s="59"/>
      <c r="E1" s="250" t="s">
        <v>32</v>
      </c>
      <c r="F1" s="250"/>
      <c r="G1" s="250"/>
      <c r="H1" s="250"/>
      <c r="I1" s="250"/>
      <c r="J1" s="250"/>
      <c r="K1" s="250"/>
      <c r="L1" s="250"/>
      <c r="M1" s="254" t="s">
        <v>91</v>
      </c>
      <c r="N1" s="255"/>
    </row>
    <row r="2" spans="1:14" ht="15.95" customHeight="1">
      <c r="A2" s="17"/>
      <c r="B2" s="2"/>
      <c r="C2" s="2"/>
      <c r="D2" s="2"/>
      <c r="E2" s="201" t="s">
        <v>33</v>
      </c>
      <c r="F2" s="201"/>
      <c r="G2" s="201"/>
      <c r="H2" s="201"/>
      <c r="I2" s="201"/>
      <c r="J2" s="201"/>
      <c r="K2" s="201"/>
      <c r="L2" s="201"/>
      <c r="M2" s="256"/>
      <c r="N2" s="257"/>
    </row>
    <row r="3" spans="1:14" ht="15.95" customHeight="1">
      <c r="A3" s="17"/>
      <c r="B3" s="2"/>
      <c r="C3" s="2"/>
      <c r="D3" s="2"/>
      <c r="E3" s="201" t="s">
        <v>43</v>
      </c>
      <c r="F3" s="201"/>
      <c r="G3" s="201"/>
      <c r="H3" s="201"/>
      <c r="I3" s="201"/>
      <c r="J3" s="201"/>
      <c r="K3" s="201"/>
      <c r="L3" s="201"/>
      <c r="M3" s="40"/>
      <c r="N3" s="116" t="s">
        <v>88</v>
      </c>
    </row>
    <row r="4" spans="1:14" ht="15.95" customHeight="1">
      <c r="A4" s="17"/>
      <c r="B4" s="2"/>
      <c r="C4" s="2"/>
      <c r="D4" s="2"/>
      <c r="E4" s="201" t="s">
        <v>34</v>
      </c>
      <c r="F4" s="201"/>
      <c r="G4" s="201"/>
      <c r="H4" s="201"/>
      <c r="I4" s="201"/>
      <c r="J4" s="201"/>
      <c r="K4" s="201"/>
      <c r="L4" s="201"/>
      <c r="M4" s="40"/>
      <c r="N4" s="102"/>
    </row>
    <row r="5" spans="1:14" ht="15.95" customHeight="1">
      <c r="A5" s="17"/>
      <c r="B5" s="2"/>
      <c r="C5" s="2"/>
      <c r="D5" s="2"/>
      <c r="E5" s="201" t="s">
        <v>78</v>
      </c>
      <c r="F5" s="201"/>
      <c r="G5" s="201"/>
      <c r="H5" s="201"/>
      <c r="I5" s="201"/>
      <c r="J5" s="201"/>
      <c r="K5" s="201"/>
      <c r="L5" s="201"/>
      <c r="M5" s="3" t="s">
        <v>76</v>
      </c>
      <c r="N5" s="117">
        <v>42957</v>
      </c>
    </row>
    <row r="6" spans="1:14" ht="15.95" customHeight="1">
      <c r="A6" s="17"/>
      <c r="B6" s="2"/>
      <c r="C6" s="2"/>
      <c r="D6" s="2"/>
      <c r="E6" s="2"/>
      <c r="F6" s="2"/>
      <c r="G6" s="2"/>
      <c r="H6" s="2"/>
      <c r="I6" s="2"/>
      <c r="J6" s="240" t="s">
        <v>37</v>
      </c>
      <c r="K6" s="2"/>
      <c r="L6" s="40"/>
      <c r="M6" s="99" t="str">
        <f>IF(M1="invoice #","DUE:","EXPIRES:")</f>
        <v>DUE:</v>
      </c>
      <c r="N6" s="118">
        <f>IF(M1="invoice",N5+15,+N5+30)</f>
        <v>42987</v>
      </c>
    </row>
    <row r="7" spans="1:14" ht="15.95" customHeight="1">
      <c r="A7" s="248" t="s">
        <v>41</v>
      </c>
      <c r="B7" s="2"/>
      <c r="C7" s="2"/>
      <c r="D7" s="2"/>
      <c r="E7" s="2"/>
      <c r="F7" s="2"/>
      <c r="G7" s="2"/>
      <c r="H7" s="2"/>
      <c r="I7" s="2"/>
      <c r="J7" s="241"/>
      <c r="K7" s="40"/>
      <c r="L7" s="4"/>
      <c r="M7" s="2"/>
      <c r="N7" s="103"/>
    </row>
    <row r="8" spans="1:14" ht="15.95" customHeight="1">
      <c r="A8" s="248"/>
      <c r="B8" s="274" t="s">
        <v>90</v>
      </c>
      <c r="C8" s="274"/>
      <c r="D8" s="274"/>
      <c r="E8" s="274"/>
      <c r="F8" s="274"/>
      <c r="G8" s="274"/>
      <c r="H8" s="274"/>
      <c r="I8" s="274"/>
      <c r="J8" s="241"/>
      <c r="K8" s="251"/>
      <c r="L8" s="252"/>
      <c r="M8" s="252"/>
      <c r="N8" s="253"/>
    </row>
    <row r="9" spans="1:14" ht="15.95" customHeight="1">
      <c r="A9" s="248"/>
      <c r="B9" s="274"/>
      <c r="C9" s="274"/>
      <c r="D9" s="274"/>
      <c r="E9" s="274"/>
      <c r="F9" s="274"/>
      <c r="G9" s="274"/>
      <c r="H9" s="274"/>
      <c r="I9" s="274"/>
      <c r="J9" s="241"/>
      <c r="K9" s="251"/>
      <c r="L9" s="252"/>
      <c r="M9" s="252"/>
      <c r="N9" s="253"/>
    </row>
    <row r="10" spans="1:14" ht="15.95" customHeight="1">
      <c r="A10" s="248"/>
      <c r="B10" s="274"/>
      <c r="C10" s="274"/>
      <c r="D10" s="274"/>
      <c r="E10" s="274"/>
      <c r="F10" s="274"/>
      <c r="G10" s="274"/>
      <c r="H10" s="274"/>
      <c r="I10" s="274"/>
      <c r="J10" s="241"/>
      <c r="K10" s="251"/>
      <c r="L10" s="252"/>
      <c r="M10" s="252"/>
      <c r="N10" s="253"/>
    </row>
    <row r="11" spans="1:14" ht="15.95" customHeight="1">
      <c r="A11" s="248"/>
      <c r="B11" s="274"/>
      <c r="C11" s="274"/>
      <c r="D11" s="274"/>
      <c r="E11" s="274"/>
      <c r="F11" s="274"/>
      <c r="G11" s="274"/>
      <c r="H11" s="274"/>
      <c r="I11" s="274"/>
      <c r="J11" s="241"/>
      <c r="K11" s="251"/>
      <c r="L11" s="252"/>
      <c r="M11" s="252"/>
      <c r="N11" s="253"/>
    </row>
    <row r="12" spans="1:14" ht="15.95" customHeight="1">
      <c r="A12" s="249"/>
      <c r="B12" s="88"/>
      <c r="C12" s="88"/>
      <c r="D12" s="88"/>
      <c r="E12" s="88"/>
      <c r="F12" s="88"/>
      <c r="G12" s="88"/>
      <c r="H12" s="88"/>
      <c r="I12" s="88"/>
      <c r="J12" s="242"/>
      <c r="K12" s="136"/>
      <c r="L12" s="137"/>
      <c r="M12" s="136"/>
      <c r="N12" s="138"/>
    </row>
    <row r="13" spans="1:14" ht="13.5" customHeight="1" thickBot="1">
      <c r="A13" s="216"/>
      <c r="B13" s="217"/>
      <c r="C13" s="238" t="s">
        <v>42</v>
      </c>
      <c r="D13" s="239"/>
      <c r="E13" s="238" t="s">
        <v>39</v>
      </c>
      <c r="F13" s="239"/>
      <c r="G13" s="243" t="s">
        <v>68</v>
      </c>
      <c r="H13" s="244"/>
      <c r="I13" s="245"/>
      <c r="J13" s="113" t="b">
        <v>0</v>
      </c>
      <c r="K13" s="75" t="s">
        <v>13</v>
      </c>
      <c r="L13" s="76" t="s">
        <v>55</v>
      </c>
      <c r="M13" s="5"/>
      <c r="N13" s="104"/>
    </row>
    <row r="14" spans="1:14" ht="15" customHeight="1">
      <c r="A14" s="228" t="s">
        <v>3</v>
      </c>
      <c r="B14" s="229"/>
      <c r="C14" s="152" t="s">
        <v>89</v>
      </c>
      <c r="D14" s="152"/>
      <c r="E14" s="152"/>
      <c r="F14" s="152"/>
      <c r="G14" s="222" t="s">
        <v>82</v>
      </c>
      <c r="H14" s="223"/>
      <c r="I14" s="224"/>
      <c r="J14" s="112" t="b">
        <v>0</v>
      </c>
      <c r="K14" s="75" t="s">
        <v>14</v>
      </c>
      <c r="L14" s="6" t="s">
        <v>55</v>
      </c>
      <c r="M14" s="7" t="s">
        <v>55</v>
      </c>
      <c r="N14" s="105" t="s">
        <v>55</v>
      </c>
    </row>
    <row r="15" spans="1:14" ht="15" customHeight="1">
      <c r="A15" s="228" t="s">
        <v>18</v>
      </c>
      <c r="B15" s="229"/>
      <c r="C15" s="206"/>
      <c r="D15" s="207"/>
      <c r="E15" s="204"/>
      <c r="F15" s="205"/>
      <c r="G15" s="225" t="s">
        <v>55</v>
      </c>
      <c r="H15" s="226"/>
      <c r="I15" s="227"/>
      <c r="J15" s="112" t="b">
        <v>0</v>
      </c>
      <c r="K15" s="75" t="s">
        <v>26</v>
      </c>
      <c r="L15" s="8"/>
      <c r="M15" s="9"/>
      <c r="N15" s="106"/>
    </row>
    <row r="16" spans="1:14" ht="15" customHeight="1">
      <c r="A16" s="228" t="s">
        <v>38</v>
      </c>
      <c r="B16" s="229"/>
      <c r="C16" s="220"/>
      <c r="D16" s="207"/>
      <c r="E16" s="206"/>
      <c r="F16" s="207"/>
      <c r="G16" s="211" t="s">
        <v>29</v>
      </c>
      <c r="H16" s="212"/>
      <c r="I16" s="213"/>
      <c r="J16" s="112" t="b">
        <v>0</v>
      </c>
      <c r="K16" s="75" t="s">
        <v>15</v>
      </c>
      <c r="L16" s="8"/>
      <c r="M16" s="10"/>
      <c r="N16" s="107"/>
    </row>
    <row r="17" spans="1:14" ht="15" customHeight="1" thickBot="1">
      <c r="A17" s="246" t="s">
        <v>71</v>
      </c>
      <c r="B17" s="247"/>
      <c r="C17" s="202"/>
      <c r="D17" s="203"/>
      <c r="E17" s="204"/>
      <c r="F17" s="205"/>
      <c r="G17" s="139" t="str">
        <f>IF(G14="BJ Mills","bjfss@live.com",IF(G14="Office","fireSLC@gmail.com",IF(G14="Bard Holbrook","BardFSS@gmail.com","")))</f>
        <v/>
      </c>
      <c r="H17" s="140"/>
      <c r="I17" s="141"/>
      <c r="J17" s="73" t="b">
        <v>0</v>
      </c>
      <c r="K17" s="124" t="s">
        <v>80</v>
      </c>
      <c r="L17" s="11"/>
      <c r="M17" s="12"/>
      <c r="N17" s="108"/>
    </row>
    <row r="18" spans="1:14" ht="13.5" customHeight="1">
      <c r="A18" s="13"/>
      <c r="B18" s="73" t="b">
        <v>0</v>
      </c>
      <c r="C18" s="221" t="s">
        <v>45</v>
      </c>
      <c r="D18" s="221"/>
      <c r="E18" s="73" t="b">
        <v>0</v>
      </c>
      <c r="F18" s="14" t="s">
        <v>58</v>
      </c>
      <c r="G18" s="73" t="b">
        <v>1</v>
      </c>
      <c r="H18" s="236" t="s">
        <v>28</v>
      </c>
      <c r="I18" s="237"/>
      <c r="J18" s="73" t="b">
        <v>1</v>
      </c>
      <c r="K18" s="15" t="s">
        <v>5</v>
      </c>
      <c r="L18" s="16" t="s">
        <v>54</v>
      </c>
      <c r="M18" s="96" t="s">
        <v>55</v>
      </c>
      <c r="N18" s="109" t="s">
        <v>4</v>
      </c>
    </row>
    <row r="19" spans="1:14" ht="13.5" customHeight="1" thickBot="1">
      <c r="A19" s="17"/>
      <c r="B19" s="73" t="b">
        <v>0</v>
      </c>
      <c r="C19" s="218" t="s">
        <v>16</v>
      </c>
      <c r="D19" s="219"/>
      <c r="E19" s="73" t="b">
        <v>0</v>
      </c>
      <c r="F19" s="18" t="s">
        <v>59</v>
      </c>
      <c r="G19" s="73" t="b">
        <v>0</v>
      </c>
      <c r="H19" s="230" t="s">
        <v>27</v>
      </c>
      <c r="I19" s="231"/>
      <c r="J19" s="73" t="b">
        <v>0</v>
      </c>
      <c r="K19" s="124" t="s">
        <v>60</v>
      </c>
      <c r="L19" s="19" t="s">
        <v>52</v>
      </c>
      <c r="M19" s="97" t="s">
        <v>53</v>
      </c>
      <c r="N19" s="110">
        <v>0</v>
      </c>
    </row>
    <row r="20" spans="1:14" ht="13.5" customHeight="1">
      <c r="A20" s="20"/>
      <c r="B20" s="73" t="b">
        <v>0</v>
      </c>
      <c r="C20" s="234" t="s">
        <v>6</v>
      </c>
      <c r="D20" s="235"/>
      <c r="E20" s="73" t="b">
        <v>0</v>
      </c>
      <c r="F20" s="100" t="s">
        <v>17</v>
      </c>
      <c r="G20" s="73" t="b">
        <v>0</v>
      </c>
      <c r="H20" s="214" t="s">
        <v>61</v>
      </c>
      <c r="I20" s="215"/>
      <c r="J20" s="73" t="b">
        <v>0</v>
      </c>
      <c r="K20" s="123" t="s">
        <v>19</v>
      </c>
      <c r="L20" s="84"/>
      <c r="M20" s="74"/>
      <c r="N20" s="101"/>
    </row>
    <row r="21" spans="1:14" ht="21" customHeight="1">
      <c r="A21" s="21" t="s">
        <v>65</v>
      </c>
      <c r="B21" s="23" t="s">
        <v>69</v>
      </c>
      <c r="C21" s="209" t="s">
        <v>70</v>
      </c>
      <c r="D21" s="210"/>
      <c r="E21" s="210"/>
      <c r="F21" s="210"/>
      <c r="G21" s="210"/>
      <c r="H21" s="232"/>
      <c r="I21" s="232"/>
      <c r="J21" s="232"/>
      <c r="K21" s="233"/>
      <c r="L21" s="85" t="s">
        <v>2</v>
      </c>
      <c r="M21" s="83" t="s">
        <v>22</v>
      </c>
      <c r="N21" s="90" t="s">
        <v>23</v>
      </c>
    </row>
    <row r="22" spans="1:14" ht="21" customHeight="1">
      <c r="A22" s="22" t="b">
        <v>0</v>
      </c>
      <c r="B22" s="23">
        <v>1</v>
      </c>
      <c r="C22" s="275" t="s">
        <v>92</v>
      </c>
      <c r="D22" s="275"/>
      <c r="E22" s="275"/>
      <c r="F22" s="275"/>
      <c r="G22" s="275"/>
      <c r="H22" s="275"/>
      <c r="I22" s="275"/>
      <c r="J22" s="275"/>
      <c r="K22" s="275"/>
      <c r="L22" s="115">
        <v>704</v>
      </c>
      <c r="M22" s="24">
        <f t="shared" ref="M22:M33" si="0">IF(OR(ISBLANK(C22),ISBLANK(B22)),"",IF(A22=TRUE,"",B22*L22))</f>
        <v>704</v>
      </c>
      <c r="N22" s="24" t="str">
        <f>IF($A22=TRUE,$B22*$L22,"")</f>
        <v/>
      </c>
    </row>
    <row r="23" spans="1:14" ht="21" customHeight="1">
      <c r="A23" s="22" t="b">
        <v>0</v>
      </c>
      <c r="B23" s="23">
        <v>1</v>
      </c>
      <c r="C23" s="275" t="s">
        <v>94</v>
      </c>
      <c r="D23" s="275"/>
      <c r="E23" s="275"/>
      <c r="F23" s="275"/>
      <c r="G23" s="275"/>
      <c r="H23" s="275"/>
      <c r="I23" s="275"/>
      <c r="J23" s="275"/>
      <c r="K23" s="275"/>
      <c r="L23" s="86">
        <v>57</v>
      </c>
      <c r="M23" s="24">
        <f t="shared" si="0"/>
        <v>57</v>
      </c>
      <c r="N23" s="24" t="str">
        <f t="shared" ref="N23:N44" si="1">IF($A23=TRUE,$B23*$L23,"")</f>
        <v/>
      </c>
    </row>
    <row r="24" spans="1:14" ht="21" customHeight="1">
      <c r="A24" s="22" t="b">
        <v>0</v>
      </c>
      <c r="B24" s="23">
        <v>1</v>
      </c>
      <c r="C24" s="282" t="s">
        <v>95</v>
      </c>
      <c r="D24" s="283"/>
      <c r="E24" s="283"/>
      <c r="F24" s="283"/>
      <c r="G24" s="283"/>
      <c r="H24" s="283"/>
      <c r="I24" s="283"/>
      <c r="J24" s="283"/>
      <c r="K24" s="284"/>
      <c r="L24" s="86">
        <v>62</v>
      </c>
      <c r="M24" s="24">
        <f t="shared" si="0"/>
        <v>62</v>
      </c>
      <c r="N24" s="24" t="str">
        <f t="shared" si="1"/>
        <v/>
      </c>
    </row>
    <row r="25" spans="1:14" ht="21" customHeight="1">
      <c r="A25" s="22" t="b">
        <v>0</v>
      </c>
      <c r="B25" s="23">
        <v>1</v>
      </c>
      <c r="C25" s="282" t="s">
        <v>93</v>
      </c>
      <c r="D25" s="283"/>
      <c r="E25" s="283"/>
      <c r="F25" s="283"/>
      <c r="G25" s="283"/>
      <c r="H25" s="283"/>
      <c r="I25" s="283"/>
      <c r="J25" s="283"/>
      <c r="K25" s="284"/>
      <c r="L25" s="86">
        <v>96</v>
      </c>
      <c r="M25" s="24">
        <f t="shared" si="0"/>
        <v>96</v>
      </c>
      <c r="N25" s="24" t="str">
        <f t="shared" si="1"/>
        <v/>
      </c>
    </row>
    <row r="26" spans="1:14" ht="21" customHeight="1">
      <c r="A26" s="22" t="b">
        <v>0</v>
      </c>
      <c r="B26" s="23">
        <v>1</v>
      </c>
      <c r="C26" s="276" t="s">
        <v>96</v>
      </c>
      <c r="D26" s="277"/>
      <c r="E26" s="277"/>
      <c r="F26" s="277"/>
      <c r="G26" s="277"/>
      <c r="H26" s="277"/>
      <c r="I26" s="277"/>
      <c r="J26" s="277"/>
      <c r="K26" s="278"/>
      <c r="L26" s="86">
        <v>70</v>
      </c>
      <c r="M26" s="24">
        <f t="shared" si="0"/>
        <v>70</v>
      </c>
      <c r="N26" s="24" t="str">
        <f t="shared" si="1"/>
        <v/>
      </c>
    </row>
    <row r="27" spans="1:14" ht="21" customHeight="1">
      <c r="A27" s="22" t="b">
        <v>0</v>
      </c>
      <c r="B27" s="23">
        <v>1</v>
      </c>
      <c r="C27" s="285" t="s">
        <v>97</v>
      </c>
      <c r="D27" s="285"/>
      <c r="E27" s="285"/>
      <c r="F27" s="285"/>
      <c r="G27" s="285"/>
      <c r="H27" s="285"/>
      <c r="I27" s="285"/>
      <c r="J27" s="285"/>
      <c r="K27" s="285"/>
      <c r="L27" s="86">
        <v>55</v>
      </c>
      <c r="M27" s="24">
        <f t="shared" si="0"/>
        <v>55</v>
      </c>
      <c r="N27" s="24" t="str">
        <f t="shared" si="1"/>
        <v/>
      </c>
    </row>
    <row r="28" spans="1:14" ht="21" customHeight="1">
      <c r="A28" s="22" t="b">
        <v>0</v>
      </c>
      <c r="B28" s="23">
        <v>1</v>
      </c>
      <c r="C28" s="275" t="s">
        <v>98</v>
      </c>
      <c r="D28" s="275"/>
      <c r="E28" s="275"/>
      <c r="F28" s="275"/>
      <c r="G28" s="275"/>
      <c r="H28" s="275"/>
      <c r="I28" s="275"/>
      <c r="J28" s="275"/>
      <c r="K28" s="275"/>
      <c r="L28" s="86">
        <v>75</v>
      </c>
      <c r="M28" s="24">
        <f t="shared" si="0"/>
        <v>75</v>
      </c>
      <c r="N28" s="24" t="str">
        <f t="shared" si="1"/>
        <v/>
      </c>
    </row>
    <row r="29" spans="1:14" ht="21" customHeight="1">
      <c r="A29" s="22" t="b">
        <v>0</v>
      </c>
      <c r="B29" s="23"/>
      <c r="C29" s="275"/>
      <c r="D29" s="275"/>
      <c r="E29" s="275"/>
      <c r="F29" s="275"/>
      <c r="G29" s="275"/>
      <c r="H29" s="275"/>
      <c r="I29" s="275"/>
      <c r="J29" s="275"/>
      <c r="K29" s="275"/>
      <c r="L29" s="86"/>
      <c r="M29" s="24" t="str">
        <f t="shared" si="0"/>
        <v/>
      </c>
      <c r="N29" s="24" t="str">
        <f t="shared" si="1"/>
        <v/>
      </c>
    </row>
    <row r="30" spans="1:14" ht="21" customHeight="1">
      <c r="A30" s="22" t="b">
        <v>0</v>
      </c>
      <c r="B30" s="23">
        <v>1</v>
      </c>
      <c r="C30" s="276" t="s">
        <v>99</v>
      </c>
      <c r="D30" s="277"/>
      <c r="E30" s="277"/>
      <c r="F30" s="277"/>
      <c r="G30" s="277"/>
      <c r="H30" s="277"/>
      <c r="I30" s="277"/>
      <c r="J30" s="277"/>
      <c r="K30" s="278"/>
      <c r="L30" s="86">
        <v>212</v>
      </c>
      <c r="M30" s="24">
        <f t="shared" si="0"/>
        <v>212</v>
      </c>
      <c r="N30" s="24" t="str">
        <f t="shared" si="1"/>
        <v/>
      </c>
    </row>
    <row r="31" spans="1:14" ht="21" customHeight="1">
      <c r="A31" s="22" t="b">
        <v>0</v>
      </c>
      <c r="B31" s="23"/>
      <c r="C31" s="276"/>
      <c r="D31" s="277"/>
      <c r="E31" s="277"/>
      <c r="F31" s="277"/>
      <c r="G31" s="277"/>
      <c r="H31" s="277"/>
      <c r="I31" s="277"/>
      <c r="J31" s="277"/>
      <c r="K31" s="278"/>
      <c r="L31" s="86">
        <v>9300</v>
      </c>
      <c r="M31" s="24" t="str">
        <f t="shared" si="0"/>
        <v/>
      </c>
      <c r="N31" s="24" t="str">
        <f t="shared" si="1"/>
        <v/>
      </c>
    </row>
    <row r="32" spans="1:14" ht="21" customHeight="1">
      <c r="A32" s="22" t="b">
        <v>0</v>
      </c>
      <c r="B32" s="23">
        <v>1</v>
      </c>
      <c r="C32" s="279" t="s">
        <v>102</v>
      </c>
      <c r="D32" s="280"/>
      <c r="E32" s="280"/>
      <c r="F32" s="280"/>
      <c r="G32" s="280"/>
      <c r="H32" s="280"/>
      <c r="I32" s="280"/>
      <c r="J32" s="280"/>
      <c r="K32" s="281"/>
      <c r="L32" s="86"/>
      <c r="M32" s="24">
        <f t="shared" si="0"/>
        <v>0</v>
      </c>
      <c r="N32" s="24" t="str">
        <f t="shared" si="1"/>
        <v/>
      </c>
    </row>
    <row r="33" spans="1:14" ht="21" customHeight="1">
      <c r="A33" s="22" t="b">
        <v>0</v>
      </c>
      <c r="B33" s="23"/>
      <c r="C33" s="279"/>
      <c r="D33" s="280"/>
      <c r="E33" s="280"/>
      <c r="F33" s="280"/>
      <c r="G33" s="280"/>
      <c r="H33" s="280"/>
      <c r="I33" s="280"/>
      <c r="J33" s="280"/>
      <c r="K33" s="281"/>
      <c r="L33" s="86"/>
      <c r="M33" s="24" t="str">
        <f t="shared" si="0"/>
        <v/>
      </c>
      <c r="N33" s="24" t="str">
        <f t="shared" si="1"/>
        <v/>
      </c>
    </row>
    <row r="34" spans="1:14" ht="21" customHeight="1">
      <c r="A34" s="22" t="b">
        <v>0</v>
      </c>
      <c r="B34" s="23">
        <v>1</v>
      </c>
      <c r="C34" s="125" t="s">
        <v>103</v>
      </c>
      <c r="D34" s="125"/>
      <c r="E34" s="130">
        <v>7</v>
      </c>
      <c r="F34" s="125" t="s">
        <v>105</v>
      </c>
      <c r="G34" s="126"/>
      <c r="H34" s="127" t="s">
        <v>104</v>
      </c>
      <c r="I34" s="129">
        <v>2</v>
      </c>
      <c r="J34" s="128" t="s">
        <v>106</v>
      </c>
      <c r="K34" s="125"/>
      <c r="L34" s="86">
        <v>75</v>
      </c>
      <c r="M34" s="24">
        <f>IF(OR(ISBLANK(C34),ISBLANK(B34)),"",IF(A34=TRUE,"",(B34*E34*I34)))</f>
        <v>14</v>
      </c>
      <c r="N34" s="24" t="str">
        <f t="shared" si="1"/>
        <v/>
      </c>
    </row>
    <row r="35" spans="1:14" ht="21" customHeight="1">
      <c r="A35" s="22" t="b">
        <v>0</v>
      </c>
      <c r="B35" s="23">
        <v>1</v>
      </c>
      <c r="C35" s="289" t="s">
        <v>100</v>
      </c>
      <c r="D35" s="290"/>
      <c r="E35" s="290"/>
      <c r="F35" s="290"/>
      <c r="G35" s="290"/>
      <c r="H35" s="290"/>
      <c r="I35" s="290"/>
      <c r="J35" s="290"/>
      <c r="K35" s="291"/>
      <c r="L35" s="86"/>
      <c r="M35" s="24">
        <f>IF(OR(ISBLANK(C35),ISBLANK(B35)),"",IF(A35=TRUE,"",B35*L35))</f>
        <v>0</v>
      </c>
      <c r="N35" s="24" t="str">
        <f t="shared" si="1"/>
        <v/>
      </c>
    </row>
    <row r="36" spans="1:14" ht="21" customHeight="1">
      <c r="A36" s="22" t="b">
        <v>0</v>
      </c>
      <c r="B36" s="23">
        <v>1</v>
      </c>
      <c r="C36" s="289" t="s">
        <v>101</v>
      </c>
      <c r="D36" s="290"/>
      <c r="E36" s="290"/>
      <c r="F36" s="290"/>
      <c r="G36" s="290"/>
      <c r="H36" s="290"/>
      <c r="I36" s="290"/>
      <c r="J36" s="290"/>
      <c r="K36" s="291"/>
      <c r="L36" s="86"/>
      <c r="M36" s="24">
        <f t="shared" ref="M36:M44" si="2">IF(OR(ISBLANK(C36),ISBLANK(B36)),"",IF(A36=TRUE,"",B36*L36))</f>
        <v>0</v>
      </c>
      <c r="N36" s="24" t="str">
        <f t="shared" si="1"/>
        <v/>
      </c>
    </row>
    <row r="37" spans="1:14" ht="21" customHeight="1">
      <c r="A37" s="22" t="b">
        <v>0</v>
      </c>
      <c r="B37" s="23"/>
      <c r="C37" s="292"/>
      <c r="D37" s="293"/>
      <c r="E37" s="293"/>
      <c r="F37" s="293"/>
      <c r="G37" s="293"/>
      <c r="H37" s="293"/>
      <c r="I37" s="293"/>
      <c r="J37" s="293"/>
      <c r="K37" s="294"/>
      <c r="L37" s="86"/>
      <c r="M37" s="24" t="str">
        <f t="shared" si="2"/>
        <v/>
      </c>
      <c r="N37" s="24" t="str">
        <f t="shared" si="1"/>
        <v/>
      </c>
    </row>
    <row r="38" spans="1:14" ht="21" customHeight="1">
      <c r="A38" s="22" t="b">
        <v>0</v>
      </c>
      <c r="B38" s="23"/>
      <c r="C38" s="295" t="s">
        <v>86</v>
      </c>
      <c r="D38" s="296"/>
      <c r="E38" s="296"/>
      <c r="F38" s="296"/>
      <c r="G38" s="296"/>
      <c r="H38" s="296"/>
      <c r="I38" s="296"/>
      <c r="J38" s="296"/>
      <c r="K38" s="297"/>
      <c r="L38" s="86"/>
      <c r="M38" s="24" t="str">
        <f t="shared" si="2"/>
        <v/>
      </c>
      <c r="N38" s="24" t="str">
        <f t="shared" si="1"/>
        <v/>
      </c>
    </row>
    <row r="39" spans="1:14" ht="21" customHeight="1">
      <c r="A39" s="22" t="b">
        <v>0</v>
      </c>
      <c r="B39" s="23"/>
      <c r="C39" s="191" t="s">
        <v>108</v>
      </c>
      <c r="D39" s="192"/>
      <c r="E39" s="192"/>
      <c r="F39" s="192"/>
      <c r="G39" s="192"/>
      <c r="H39" s="192"/>
      <c r="I39" s="192"/>
      <c r="J39" s="192"/>
      <c r="K39" s="193"/>
      <c r="L39" s="86">
        <v>665</v>
      </c>
      <c r="M39" s="24" t="str">
        <f t="shared" si="2"/>
        <v/>
      </c>
      <c r="N39" s="24" t="str">
        <f t="shared" si="1"/>
        <v/>
      </c>
    </row>
    <row r="40" spans="1:14" ht="21" customHeight="1">
      <c r="A40" s="22" t="b">
        <v>0</v>
      </c>
      <c r="B40" s="23"/>
      <c r="C40" s="191" t="s">
        <v>84</v>
      </c>
      <c r="D40" s="192"/>
      <c r="E40" s="192"/>
      <c r="F40" s="192"/>
      <c r="G40" s="192"/>
      <c r="H40" s="192"/>
      <c r="I40" s="192"/>
      <c r="J40" s="192"/>
      <c r="K40" s="193"/>
      <c r="L40" s="86"/>
      <c r="M40" s="24" t="str">
        <f t="shared" si="2"/>
        <v/>
      </c>
      <c r="N40" s="24" t="str">
        <f t="shared" si="1"/>
        <v/>
      </c>
    </row>
    <row r="41" spans="1:14" ht="21" customHeight="1">
      <c r="A41" s="22" t="b">
        <v>0</v>
      </c>
      <c r="B41" s="23"/>
      <c r="C41" s="152"/>
      <c r="D41" s="152"/>
      <c r="E41" s="152"/>
      <c r="F41" s="152"/>
      <c r="G41" s="152"/>
      <c r="H41" s="152"/>
      <c r="I41" s="152"/>
      <c r="J41" s="152"/>
      <c r="K41" s="152"/>
      <c r="L41" s="86"/>
      <c r="M41" s="24" t="str">
        <f t="shared" si="2"/>
        <v/>
      </c>
      <c r="N41" s="24" t="str">
        <f t="shared" si="1"/>
        <v/>
      </c>
    </row>
    <row r="42" spans="1:14" ht="21" customHeight="1">
      <c r="A42" s="22" t="b">
        <v>0</v>
      </c>
      <c r="B42" s="23"/>
      <c r="C42" s="286" t="s">
        <v>107</v>
      </c>
      <c r="D42" s="287"/>
      <c r="E42" s="287"/>
      <c r="F42" s="287"/>
      <c r="G42" s="287"/>
      <c r="H42" s="287"/>
      <c r="I42" s="287"/>
      <c r="J42" s="287"/>
      <c r="K42" s="288"/>
      <c r="L42" s="86">
        <v>725</v>
      </c>
      <c r="M42" s="24" t="str">
        <f t="shared" si="2"/>
        <v/>
      </c>
      <c r="N42" s="24" t="str">
        <f t="shared" si="1"/>
        <v/>
      </c>
    </row>
    <row r="43" spans="1:14" ht="21" customHeight="1">
      <c r="A43" s="22" t="b">
        <v>0</v>
      </c>
      <c r="B43" s="23"/>
      <c r="C43" s="152"/>
      <c r="D43" s="152"/>
      <c r="E43" s="152"/>
      <c r="F43" s="152"/>
      <c r="G43" s="152"/>
      <c r="H43" s="152"/>
      <c r="I43" s="152"/>
      <c r="J43" s="152"/>
      <c r="K43" s="152"/>
      <c r="L43" s="87"/>
      <c r="M43" s="24" t="str">
        <f t="shared" si="2"/>
        <v/>
      </c>
      <c r="N43" s="24" t="str">
        <f t="shared" si="1"/>
        <v/>
      </c>
    </row>
    <row r="44" spans="1:14" ht="21" customHeight="1">
      <c r="A44" s="22" t="b">
        <v>0</v>
      </c>
      <c r="B44" s="23"/>
      <c r="C44" s="133" t="s">
        <v>79</v>
      </c>
      <c r="D44" s="134"/>
      <c r="E44" s="134"/>
      <c r="F44" s="134"/>
      <c r="G44" s="134"/>
      <c r="H44" s="134"/>
      <c r="I44" s="134"/>
      <c r="J44" s="134"/>
      <c r="K44" s="135"/>
      <c r="L44" s="87"/>
      <c r="M44" s="24" t="str">
        <f t="shared" si="2"/>
        <v/>
      </c>
      <c r="N44" s="24" t="str">
        <f t="shared" si="1"/>
        <v/>
      </c>
    </row>
    <row r="45" spans="1:14" ht="21.95" customHeight="1">
      <c r="A45" s="25"/>
      <c r="B45" s="26"/>
      <c r="C45" s="26"/>
      <c r="D45" s="163" t="s">
        <v>49</v>
      </c>
      <c r="E45" s="163"/>
      <c r="F45" s="121" t="s">
        <v>50</v>
      </c>
      <c r="G45" s="163" t="s">
        <v>51</v>
      </c>
      <c r="H45" s="163"/>
      <c r="I45" s="163"/>
      <c r="J45" s="27"/>
      <c r="K45" s="28"/>
      <c r="L45" s="29" t="s">
        <v>66</v>
      </c>
      <c r="M45" s="30">
        <f>SUM(M21:M44)</f>
        <v>1345</v>
      </c>
      <c r="N45" s="31">
        <f>SUM(N21:N44)</f>
        <v>0</v>
      </c>
    </row>
    <row r="46" spans="1:14" ht="12" customHeight="1">
      <c r="A46" s="156" t="s">
        <v>46</v>
      </c>
      <c r="B46" s="157"/>
      <c r="C46" s="157"/>
      <c r="D46" s="178"/>
      <c r="E46" s="178"/>
      <c r="F46" s="178"/>
      <c r="G46" s="146"/>
      <c r="H46" s="147"/>
      <c r="I46" s="148"/>
      <c r="J46" s="172" t="s">
        <v>10</v>
      </c>
      <c r="K46" s="173"/>
      <c r="L46" s="268"/>
      <c r="M46" s="119"/>
      <c r="N46" s="266"/>
    </row>
    <row r="47" spans="1:14" ht="12" customHeight="1">
      <c r="A47" s="158"/>
      <c r="B47" s="159"/>
      <c r="C47" s="159"/>
      <c r="D47" s="178"/>
      <c r="E47" s="178"/>
      <c r="F47" s="178"/>
      <c r="G47" s="149"/>
      <c r="H47" s="150"/>
      <c r="I47" s="151"/>
      <c r="J47" s="174"/>
      <c r="K47" s="175"/>
      <c r="L47" s="269"/>
      <c r="M47" s="120"/>
      <c r="N47" s="267"/>
    </row>
    <row r="48" spans="1:14" ht="12" customHeight="1">
      <c r="A48" s="156" t="s">
        <v>47</v>
      </c>
      <c r="B48" s="157"/>
      <c r="C48" s="157"/>
      <c r="D48" s="178"/>
      <c r="E48" s="178"/>
      <c r="F48" s="178"/>
      <c r="G48" s="146"/>
      <c r="H48" s="147"/>
      <c r="I48" s="148"/>
      <c r="J48" s="174"/>
      <c r="K48" s="175"/>
      <c r="L48" s="270" t="s">
        <v>35</v>
      </c>
      <c r="M48" s="271"/>
      <c r="N48" s="67">
        <f>+M45</f>
        <v>1345</v>
      </c>
    </row>
    <row r="49" spans="1:14" ht="12" customHeight="1">
      <c r="A49" s="158"/>
      <c r="B49" s="159"/>
      <c r="C49" s="159"/>
      <c r="D49" s="178"/>
      <c r="E49" s="178"/>
      <c r="F49" s="178"/>
      <c r="G49" s="149"/>
      <c r="H49" s="150"/>
      <c r="I49" s="151"/>
      <c r="J49" s="176"/>
      <c r="K49" s="177"/>
      <c r="L49" s="270" t="s">
        <v>36</v>
      </c>
      <c r="M49" s="271"/>
      <c r="N49" s="67">
        <f>+N45</f>
        <v>0</v>
      </c>
    </row>
    <row r="50" spans="1:14" ht="12" customHeight="1">
      <c r="A50" s="156" t="s">
        <v>48</v>
      </c>
      <c r="B50" s="157"/>
      <c r="C50" s="157"/>
      <c r="D50" s="178"/>
      <c r="E50" s="178"/>
      <c r="F50" s="178"/>
      <c r="G50" s="146"/>
      <c r="H50" s="147"/>
      <c r="I50" s="148"/>
      <c r="J50" s="183" t="s">
        <v>9</v>
      </c>
      <c r="K50" s="184"/>
      <c r="L50" s="272" t="s">
        <v>7</v>
      </c>
      <c r="M50" s="273"/>
      <c r="N50" s="68">
        <f>+N49*0.0685</f>
        <v>0</v>
      </c>
    </row>
    <row r="51" spans="1:14" ht="12" customHeight="1">
      <c r="A51" s="158"/>
      <c r="B51" s="159"/>
      <c r="C51" s="159"/>
      <c r="D51" s="178"/>
      <c r="E51" s="178"/>
      <c r="F51" s="178"/>
      <c r="G51" s="149"/>
      <c r="H51" s="150"/>
      <c r="I51" s="151"/>
      <c r="J51" s="179">
        <f>IF(M1="Invoice #",EDATE(N5,10),"")</f>
        <v>43261</v>
      </c>
      <c r="K51" s="180"/>
      <c r="L51" s="164" t="s">
        <v>20</v>
      </c>
      <c r="M51" s="165"/>
      <c r="N51" s="69">
        <v>0</v>
      </c>
    </row>
    <row r="52" spans="1:14" ht="12" customHeight="1">
      <c r="A52" s="156" t="s">
        <v>56</v>
      </c>
      <c r="B52" s="157"/>
      <c r="C52" s="157"/>
      <c r="D52" s="178"/>
      <c r="E52" s="178"/>
      <c r="F52" s="178"/>
      <c r="G52" s="146"/>
      <c r="H52" s="147"/>
      <c r="I52" s="148"/>
      <c r="J52" s="179"/>
      <c r="K52" s="180"/>
      <c r="L52" s="164" t="s">
        <v>40</v>
      </c>
      <c r="M52" s="165"/>
      <c r="N52" s="69">
        <v>0</v>
      </c>
    </row>
    <row r="53" spans="1:14" ht="12" customHeight="1">
      <c r="A53" s="158"/>
      <c r="B53" s="159"/>
      <c r="C53" s="159"/>
      <c r="D53" s="178"/>
      <c r="E53" s="178"/>
      <c r="F53" s="178"/>
      <c r="G53" s="149"/>
      <c r="H53" s="150"/>
      <c r="I53" s="151"/>
      <c r="J53" s="181"/>
      <c r="K53" s="182"/>
      <c r="L53" s="131">
        <v>1</v>
      </c>
      <c r="M53" s="122" t="s">
        <v>67</v>
      </c>
      <c r="N53" s="69">
        <v>0</v>
      </c>
    </row>
    <row r="54" spans="1:14" ht="12" customHeight="1">
      <c r="A54" s="32" t="s">
        <v>77</v>
      </c>
      <c r="B54" s="33"/>
      <c r="C54" s="34"/>
      <c r="D54" s="35"/>
      <c r="E54" s="35"/>
      <c r="F54" s="33"/>
      <c r="G54" s="33"/>
      <c r="H54" s="33"/>
      <c r="I54" s="33"/>
      <c r="J54" s="33"/>
      <c r="K54" s="33"/>
      <c r="L54" s="36"/>
      <c r="M54" s="37"/>
      <c r="N54" s="38"/>
    </row>
    <row r="55" spans="1:14" ht="12" customHeight="1">
      <c r="A55" s="39" t="s">
        <v>30</v>
      </c>
      <c r="B55" s="40"/>
      <c r="C55" s="40"/>
      <c r="D55" s="41"/>
      <c r="E55" s="41"/>
      <c r="F55" s="40"/>
      <c r="G55" s="40"/>
      <c r="H55" s="40"/>
      <c r="I55" s="40"/>
      <c r="J55" s="40"/>
      <c r="K55" s="40"/>
      <c r="L55" s="42"/>
      <c r="M55" s="43"/>
      <c r="N55" s="44"/>
    </row>
    <row r="56" spans="1:14" ht="12" customHeight="1">
      <c r="A56" s="45" t="s">
        <v>31</v>
      </c>
      <c r="B56" s="46"/>
      <c r="C56" s="47"/>
      <c r="D56" s="48"/>
      <c r="E56" s="48"/>
      <c r="F56" s="46"/>
      <c r="G56" s="46"/>
      <c r="H56" s="46"/>
      <c r="I56" s="46"/>
      <c r="J56" s="46"/>
      <c r="K56" s="48" t="s">
        <v>57</v>
      </c>
      <c r="L56" s="42"/>
      <c r="M56" s="43"/>
      <c r="N56" s="49"/>
    </row>
    <row r="57" spans="1:14" ht="12" customHeight="1">
      <c r="A57" s="153"/>
      <c r="B57" s="154"/>
      <c r="C57" s="155"/>
      <c r="D57" s="160" t="s">
        <v>21</v>
      </c>
      <c r="E57" s="161"/>
      <c r="F57" s="161"/>
      <c r="G57" s="161"/>
      <c r="H57" s="161"/>
      <c r="I57" s="161"/>
      <c r="J57" s="161"/>
      <c r="K57" s="161"/>
      <c r="L57" s="162"/>
      <c r="M57" s="50"/>
      <c r="N57" s="51"/>
    </row>
    <row r="58" spans="1:14" ht="15" customHeight="1">
      <c r="A58" s="185" t="s">
        <v>24</v>
      </c>
      <c r="B58" s="186"/>
      <c r="C58" s="187"/>
      <c r="D58" s="168" t="s">
        <v>73</v>
      </c>
      <c r="E58" s="169"/>
      <c r="F58" s="169"/>
      <c r="G58" s="169"/>
      <c r="H58" s="170" t="s">
        <v>87</v>
      </c>
      <c r="I58" s="170"/>
      <c r="J58" s="170"/>
      <c r="K58" s="171"/>
      <c r="L58" s="258" t="s">
        <v>8</v>
      </c>
      <c r="M58" s="260">
        <f>SUM(N48:N53)</f>
        <v>1345</v>
      </c>
      <c r="N58" s="261"/>
    </row>
    <row r="59" spans="1:14" ht="15" customHeight="1">
      <c r="A59" s="52"/>
      <c r="B59" s="53"/>
      <c r="C59" s="54"/>
      <c r="D59" s="166" t="s">
        <v>74</v>
      </c>
      <c r="E59" s="167"/>
      <c r="F59" s="167"/>
      <c r="G59" s="167"/>
      <c r="H59" s="264" t="s">
        <v>85</v>
      </c>
      <c r="I59" s="264"/>
      <c r="J59" s="264"/>
      <c r="K59" s="265"/>
      <c r="L59" s="259"/>
      <c r="M59" s="262"/>
      <c r="N59" s="263"/>
    </row>
    <row r="60" spans="1:14" ht="16.5" customHeight="1">
      <c r="A60" s="55" t="s">
        <v>0</v>
      </c>
      <c r="B60" s="56"/>
      <c r="C60" s="57"/>
      <c r="D60" s="58"/>
      <c r="E60" s="40"/>
      <c r="F60" s="40"/>
      <c r="G60" s="40"/>
      <c r="H60" s="40"/>
      <c r="I60" s="40"/>
      <c r="J60" s="40"/>
      <c r="K60" s="57"/>
      <c r="L60" s="35" t="s">
        <v>62</v>
      </c>
      <c r="M60" s="59"/>
      <c r="N60" s="60"/>
    </row>
    <row r="61" spans="1:14" ht="16.5" customHeight="1">
      <c r="A61" s="55" t="s">
        <v>1</v>
      </c>
      <c r="D61" s="58" t="s">
        <v>81</v>
      </c>
      <c r="E61" s="144"/>
      <c r="F61" s="144"/>
      <c r="G61" s="144"/>
      <c r="H61" s="144"/>
      <c r="I61" s="144"/>
      <c r="J61" s="144"/>
      <c r="K61" s="145"/>
      <c r="L61" s="41" t="s">
        <v>63</v>
      </c>
      <c r="N61" s="57"/>
    </row>
    <row r="62" spans="1:14" ht="15.75">
      <c r="A62" s="82" t="s">
        <v>75</v>
      </c>
      <c r="B62" s="61"/>
      <c r="C62" s="62"/>
      <c r="D62" s="63"/>
      <c r="E62" s="142" t="s">
        <v>44</v>
      </c>
      <c r="F62" s="142"/>
      <c r="G62" s="142"/>
      <c r="H62" s="142"/>
      <c r="I62" s="142"/>
      <c r="J62" s="142"/>
      <c r="K62" s="143"/>
      <c r="L62" s="41" t="s">
        <v>64</v>
      </c>
      <c r="M62" s="40"/>
      <c r="N62" s="62"/>
    </row>
    <row r="63" spans="1:14">
      <c r="A63" s="77" t="s">
        <v>72</v>
      </c>
      <c r="B63" s="78"/>
      <c r="C63" s="79"/>
      <c r="D63" s="79"/>
      <c r="E63" s="79"/>
      <c r="H63" s="80" t="s">
        <v>25</v>
      </c>
      <c r="I63" s="78"/>
      <c r="J63" s="77"/>
      <c r="K63" s="81" t="s">
        <v>11</v>
      </c>
      <c r="L63" s="64"/>
      <c r="M63" s="65"/>
      <c r="N63" s="65"/>
    </row>
    <row r="64" spans="1:14">
      <c r="A64" s="2"/>
      <c r="B64" s="2"/>
      <c r="C64" s="40"/>
      <c r="D64" s="40"/>
      <c r="E64" s="40"/>
      <c r="F64" s="41"/>
      <c r="G64" s="41"/>
      <c r="H64" s="41"/>
      <c r="J64" s="66"/>
      <c r="K64" s="41"/>
      <c r="L64" s="41"/>
      <c r="M64" s="40"/>
      <c r="N64" s="40"/>
    </row>
    <row r="65" spans="1:14" ht="14.25">
      <c r="A65" s="95" t="s">
        <v>83</v>
      </c>
      <c r="B65" s="2"/>
      <c r="F65" s="114" t="str">
        <f>IF(M1="INVOICE #","THIS INVOICE  IS  ALSO YOUR STATEMENT",IF(M1="BID Only","BID ONLY","Quote/Estimate ONLY"))</f>
        <v>THIS INVOICE  IS  ALSO YOUR STATEMENT</v>
      </c>
      <c r="G65" s="70"/>
      <c r="H65" s="70"/>
      <c r="I65" s="70"/>
      <c r="J65" s="70"/>
      <c r="K65" s="71"/>
      <c r="N65" s="72" t="s">
        <v>12</v>
      </c>
    </row>
  </sheetData>
  <sheetProtection sheet="1" objects="1" scenarios="1" formatCells="0" formatColumns="0" formatRows="0"/>
  <mergeCells count="107">
    <mergeCell ref="E61:K61"/>
    <mergeCell ref="E62:K62"/>
    <mergeCell ref="A58:C58"/>
    <mergeCell ref="D58:G58"/>
    <mergeCell ref="H58:K58"/>
    <mergeCell ref="L58:L59"/>
    <mergeCell ref="M58:N59"/>
    <mergeCell ref="D59:G59"/>
    <mergeCell ref="H59:K59"/>
    <mergeCell ref="F52:F53"/>
    <mergeCell ref="G52:I53"/>
    <mergeCell ref="L52:M52"/>
    <mergeCell ref="A57:C57"/>
    <mergeCell ref="D57:L57"/>
    <mergeCell ref="A50:C51"/>
    <mergeCell ref="D50:E51"/>
    <mergeCell ref="F50:F51"/>
    <mergeCell ref="G50:I51"/>
    <mergeCell ref="J50:K50"/>
    <mergeCell ref="L50:M50"/>
    <mergeCell ref="J51:K53"/>
    <mergeCell ref="L51:M51"/>
    <mergeCell ref="A52:C53"/>
    <mergeCell ref="D52:E53"/>
    <mergeCell ref="N46:N47"/>
    <mergeCell ref="J47:K49"/>
    <mergeCell ref="A48:C49"/>
    <mergeCell ref="D48:E49"/>
    <mergeCell ref="F48:F49"/>
    <mergeCell ref="G48:I49"/>
    <mergeCell ref="L48:M48"/>
    <mergeCell ref="L49:M49"/>
    <mergeCell ref="A46:C47"/>
    <mergeCell ref="D46:E47"/>
    <mergeCell ref="F46:F47"/>
    <mergeCell ref="G46:I47"/>
    <mergeCell ref="J46:K46"/>
    <mergeCell ref="L46:L47"/>
    <mergeCell ref="C40:K40"/>
    <mergeCell ref="C41:K41"/>
    <mergeCell ref="C42:K42"/>
    <mergeCell ref="C43:K43"/>
    <mergeCell ref="C44:K44"/>
    <mergeCell ref="D45:E45"/>
    <mergeCell ref="G45:I45"/>
    <mergeCell ref="C35:K35"/>
    <mergeCell ref="C36:K36"/>
    <mergeCell ref="C37:K37"/>
    <mergeCell ref="C38:K38"/>
    <mergeCell ref="C39:K39"/>
    <mergeCell ref="C28:K28"/>
    <mergeCell ref="C29:K29"/>
    <mergeCell ref="C30:K30"/>
    <mergeCell ref="C31:K31"/>
    <mergeCell ref="C32:K32"/>
    <mergeCell ref="C33:K33"/>
    <mergeCell ref="C22:K22"/>
    <mergeCell ref="C23:K23"/>
    <mergeCell ref="C24:K24"/>
    <mergeCell ref="C25:K25"/>
    <mergeCell ref="C26:K26"/>
    <mergeCell ref="C27:K27"/>
    <mergeCell ref="C19:D19"/>
    <mergeCell ref="H19:I19"/>
    <mergeCell ref="C20:D20"/>
    <mergeCell ref="H20:I20"/>
    <mergeCell ref="C21:G21"/>
    <mergeCell ref="H21:K21"/>
    <mergeCell ref="A17:B17"/>
    <mergeCell ref="C17:D17"/>
    <mergeCell ref="E17:F17"/>
    <mergeCell ref="G17:I17"/>
    <mergeCell ref="C18:D18"/>
    <mergeCell ref="H18:I18"/>
    <mergeCell ref="A15:B15"/>
    <mergeCell ref="C15:D15"/>
    <mergeCell ref="E15:F15"/>
    <mergeCell ref="G15:I15"/>
    <mergeCell ref="A16:B16"/>
    <mergeCell ref="C16:D16"/>
    <mergeCell ref="E16:F16"/>
    <mergeCell ref="G16:I16"/>
    <mergeCell ref="K12:N12"/>
    <mergeCell ref="A13:B13"/>
    <mergeCell ref="C13:D13"/>
    <mergeCell ref="E13:F13"/>
    <mergeCell ref="G13:I13"/>
    <mergeCell ref="A14:B14"/>
    <mergeCell ref="C14:D14"/>
    <mergeCell ref="E14:F14"/>
    <mergeCell ref="G14:I14"/>
    <mergeCell ref="J6:J12"/>
    <mergeCell ref="A7:A12"/>
    <mergeCell ref="B8:I8"/>
    <mergeCell ref="K8:N8"/>
    <mergeCell ref="B9:I9"/>
    <mergeCell ref="K9:N9"/>
    <mergeCell ref="B10:I10"/>
    <mergeCell ref="K10:N10"/>
    <mergeCell ref="B11:I11"/>
    <mergeCell ref="K11:N11"/>
    <mergeCell ref="E1:L1"/>
    <mergeCell ref="M1:N2"/>
    <mergeCell ref="E2:L2"/>
    <mergeCell ref="E3:L3"/>
    <mergeCell ref="E4:L4"/>
    <mergeCell ref="E5:L5"/>
  </mergeCells>
  <conditionalFormatting sqref="A28:C33 A27:B27 D28:K32 A1:K26 A42:B42 A43:K65 A41:K41 A38:B40 A37:K37 A34:B36 L1:N65">
    <cfRule type="expression" dxfId="8" priority="9">
      <formula>CELL("protect",A1)=0</formula>
    </cfRule>
  </conditionalFormatting>
  <conditionalFormatting sqref="C27:K27">
    <cfRule type="expression" dxfId="7" priority="8">
      <formula>CELL("protect",C27)=0</formula>
    </cfRule>
  </conditionalFormatting>
  <conditionalFormatting sqref="C42:K42">
    <cfRule type="expression" dxfId="6" priority="7">
      <formula>CELL("protect",C42)=0</formula>
    </cfRule>
  </conditionalFormatting>
  <conditionalFormatting sqref="C40:K40">
    <cfRule type="expression" dxfId="5" priority="6">
      <formula>CELL("protect",C40)=0</formula>
    </cfRule>
  </conditionalFormatting>
  <conditionalFormatting sqref="C39:K39">
    <cfRule type="expression" dxfId="4" priority="5">
      <formula>CELL("protect",C39)=0</formula>
    </cfRule>
  </conditionalFormatting>
  <conditionalFormatting sqref="C38">
    <cfRule type="expression" dxfId="3" priority="4">
      <formula>CELL("protect",C38)=0</formula>
    </cfRule>
  </conditionalFormatting>
  <conditionalFormatting sqref="C36:K36">
    <cfRule type="expression" dxfId="2" priority="3">
      <formula>CELL("protect",C36)=0</formula>
    </cfRule>
  </conditionalFormatting>
  <conditionalFormatting sqref="C35">
    <cfRule type="expression" dxfId="1" priority="2">
      <formula>CELL("protect",C35)=0</formula>
    </cfRule>
  </conditionalFormatting>
  <conditionalFormatting sqref="C34:K34">
    <cfRule type="expression" dxfId="0" priority="1">
      <formula>CELL("protect",C34)=0</formula>
    </cfRule>
  </conditionalFormatting>
  <dataValidations count="4">
    <dataValidation type="list" allowBlank="1" showInputMessage="1" showErrorMessage="1" sqref="M1:N2">
      <formula1>"Quote, BID ONLY, INVOICE #"</formula1>
    </dataValidation>
    <dataValidation type="list" allowBlank="1" showInputMessage="1" showErrorMessage="1" sqref="G14:I14">
      <formula1>"Zach Hagblom,Office,Arun,Bard Holbrook,Mills,Other"</formula1>
    </dataValidation>
    <dataValidation errorStyle="warning" allowBlank="1" showInputMessage="1" errorTitle="Office Use Only" promptTitle="Office Use Only" prompt="Use this block for any information not included elsewhere on this invoice. Either type it right into the sheet or write it into the block after printing." sqref="L60:N60"/>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D54:K54 D56:D57 E56:K56 A56:A58 A54"/>
  </dataValidations>
  <printOptions horizontalCentered="1" verticalCentered="1"/>
  <pageMargins left="0.7" right="0.7" top="0.5" bottom="0.5" header="0.3" footer="0.3"/>
  <pageSetup scale="61" orientation="portrait" r:id="rId1"/>
  <headerFooter alignWithMargins="0"/>
  <ignoredErrors>
    <ignoredError sqref="M34" formula="1"/>
  </ignoredErrors>
  <drawing r:id="rId2"/>
  <legacyDrawing r:id="rId3"/>
</worksheet>
</file>

<file path=xl/worksheets/sheet3.xml><?xml version="1.0" encoding="utf-8"?>
<worksheet xmlns="http://schemas.openxmlformats.org/spreadsheetml/2006/main" xmlns:r="http://schemas.openxmlformats.org/officeDocument/2006/relationships">
  <dimension ref="D4:D13"/>
  <sheetViews>
    <sheetView workbookViewId="0">
      <selection activeCell="D5" sqref="D5"/>
    </sheetView>
  </sheetViews>
  <sheetFormatPr defaultRowHeight="12.75"/>
  <sheetData>
    <row r="4" spans="4:4">
      <c r="D4" s="299" t="s">
        <v>114</v>
      </c>
    </row>
    <row r="5" spans="4:4">
      <c r="D5" s="299" t="s">
        <v>118</v>
      </c>
    </row>
    <row r="6" spans="4:4">
      <c r="D6" s="299" t="s">
        <v>82</v>
      </c>
    </row>
    <row r="7" spans="4:4">
      <c r="D7" s="299" t="s">
        <v>112</v>
      </c>
    </row>
    <row r="8" spans="4:4">
      <c r="D8" s="299" t="s">
        <v>117</v>
      </c>
    </row>
    <row r="9" spans="4:4">
      <c r="D9" s="299" t="s">
        <v>116</v>
      </c>
    </row>
    <row r="10" spans="4:4">
      <c r="D10" s="299" t="s">
        <v>115</v>
      </c>
    </row>
    <row r="11" spans="4:4">
      <c r="D11" s="299" t="s">
        <v>110</v>
      </c>
    </row>
    <row r="12" spans="4:4">
      <c r="D12" s="299" t="s">
        <v>113</v>
      </c>
    </row>
    <row r="13" spans="4:4">
      <c r="D13" s="299"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Invoice</vt:lpstr>
      <vt:lpstr>Div-28</vt:lpstr>
      <vt:lpstr>Sheet1</vt:lpstr>
      <vt:lpstr>'Div-28'!Print_Area</vt:lpstr>
      <vt:lpstr>Invoice!Print_Area</vt:lpstr>
      <vt:lpstr>rngTechList</vt:lpstr>
    </vt:vector>
  </TitlesOfParts>
  <Company>None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Note</cp:lastModifiedBy>
  <cp:lastPrinted>2016-12-18T06:02:13Z</cp:lastPrinted>
  <dcterms:created xsi:type="dcterms:W3CDTF">2003-01-22T03:14:06Z</dcterms:created>
  <dcterms:modified xsi:type="dcterms:W3CDTF">2019-08-29T05:15:42Z</dcterms:modified>
</cp:coreProperties>
</file>